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auge.sharepoint.com/sites/inGaugeInternalShared/Shared Documents/Clients/Imperial - Empire Energy/Compliance/4-3/Reports/Groundwater/Groundwater Quarterly Submissions/Carp 2 Quarterly Submissions/240522/"/>
    </mc:Choice>
  </mc:AlternateContent>
  <xr:revisionPtr revIDLastSave="489" documentId="8_{642AB107-1BAD-40E7-991D-3E8FF21C1F3E}" xr6:coauthVersionLast="47" xr6:coauthVersionMax="47" xr10:uidLastSave="{F10B6518-7B68-4990-BA06-750A1B70C2BF}"/>
  <bookViews>
    <workbookView xWindow="57480" yWindow="-120" windowWidth="29040" windowHeight="15720" xr2:uid="{A66F3FFF-07CD-4370-A933-49370F7833A9}"/>
  </bookViews>
  <sheets>
    <sheet name="RN042461" sheetId="4" r:id="rId1"/>
    <sheet name="RN042462" sheetId="3" r:id="rId2"/>
    <sheet name="RN042463" sheetId="2" r:id="rId3"/>
    <sheet name="RN042464" sheetId="1" r:id="rId4"/>
  </sheets>
  <externalReferences>
    <externalReference r:id="rId5"/>
  </externalReferences>
  <definedNames>
    <definedName name="_xlnm._FilterDatabase" localSheetId="0" hidden="1">'RN042461'!$A$3:$Z$112</definedName>
    <definedName name="_xlnm._FilterDatabase" localSheetId="1" hidden="1">'RN042462'!$A$3:$D$3</definedName>
    <definedName name="_xlnm._FilterDatabase" localSheetId="2" hidden="1">'RN042463'!$A$3:$D$3</definedName>
    <definedName name="_xlnm._FilterDatabase" localSheetId="3" hidden="1">'RN042464'!$A$3:$D$3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07" i="1" l="1"/>
  <c r="AA108" i="1"/>
  <c r="AA109" i="1"/>
  <c r="AA110" i="1"/>
  <c r="AA111" i="1"/>
  <c r="AA112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" i="1"/>
  <c r="AA6" i="1"/>
  <c r="AA7" i="1"/>
  <c r="AA8" i="1"/>
  <c r="AA4" i="1"/>
  <c r="AA111" i="2"/>
  <c r="AA112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7" i="2"/>
  <c r="AA108" i="2"/>
  <c r="AA109" i="2"/>
  <c r="AA110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4" i="2"/>
  <c r="AA107" i="3"/>
  <c r="AA108" i="3"/>
  <c r="AA109" i="3"/>
  <c r="AA110" i="3"/>
  <c r="AA111" i="3"/>
  <c r="AA112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5" i="3"/>
  <c r="AA6" i="3"/>
  <c r="AA7" i="3"/>
  <c r="AA8" i="3"/>
  <c r="AA9" i="3"/>
  <c r="AA10" i="3"/>
  <c r="AA4" i="3"/>
</calcChain>
</file>

<file path=xl/sharedStrings.xml><?xml version="1.0" encoding="utf-8"?>
<sst xmlns="http://schemas.openxmlformats.org/spreadsheetml/2006/main" count="6345" uniqueCount="182">
  <si>
    <t>RN042461</t>
  </si>
  <si>
    <t>CARPENTARIA 2</t>
  </si>
  <si>
    <t>Category</t>
  </si>
  <si>
    <t>CHEMICAL NAME</t>
  </si>
  <si>
    <t>RESULT UNIT</t>
  </si>
  <si>
    <t>LIMIT OF DETECTION</t>
  </si>
  <si>
    <t>14/11/2021</t>
  </si>
  <si>
    <t>17/11/2021</t>
  </si>
  <si>
    <t>21/11/2021</t>
  </si>
  <si>
    <t>24/11/2021</t>
  </si>
  <si>
    <t>28/11/2021</t>
  </si>
  <si>
    <t>26/01/2022</t>
  </si>
  <si>
    <t>23/02/2022</t>
  </si>
  <si>
    <t>23/03/2022</t>
  </si>
  <si>
    <t>20/07/2022</t>
  </si>
  <si>
    <t>General, anions, cations and metal</t>
  </si>
  <si>
    <t>pH - Lab</t>
  </si>
  <si>
    <t>pH Unit</t>
  </si>
  <si>
    <t>Electrical Conductivity @ 25°C</t>
  </si>
  <si>
    <t>µS/cm</t>
  </si>
  <si>
    <t>Total Dissolved Solids @180°C</t>
  </si>
  <si>
    <t>mg/L</t>
  </si>
  <si>
    <t>Suspended Solids (SS)</t>
  </si>
  <si>
    <t>----</t>
  </si>
  <si>
    <t>&lt;1</t>
  </si>
  <si>
    <t>Gross beta</t>
  </si>
  <si>
    <t>Bq/L</t>
  </si>
  <si>
    <t>---</t>
  </si>
  <si>
    <t>Hydroxide Alkalinity as CaCO3</t>
  </si>
  <si>
    <t>Carbonate Alkalinity as CaCO3</t>
  </si>
  <si>
    <t>Bicarbonate Alkalinity as CaCO3</t>
  </si>
  <si>
    <t>Total Alkalinity as CaCO3</t>
  </si>
  <si>
    <t>Sulfate as SO4 2-</t>
  </si>
  <si>
    <t>Chloride</t>
  </si>
  <si>
    <t>Calcium D</t>
  </si>
  <si>
    <t>Magnesium D</t>
  </si>
  <si>
    <t>Sodium D</t>
  </si>
  <si>
    <t>Potassium D</t>
  </si>
  <si>
    <t>Calcium T</t>
  </si>
  <si>
    <t>Magnesium T</t>
  </si>
  <si>
    <t>Sodium T</t>
  </si>
  <si>
    <t>Potassium T</t>
  </si>
  <si>
    <t>Arsenic D</t>
  </si>
  <si>
    <t>&lt;0.001</t>
  </si>
  <si>
    <t>Barium D</t>
  </si>
  <si>
    <t>Cadmium D</t>
  </si>
  <si>
    <t>&lt;0.0001</t>
  </si>
  <si>
    <t>Chromium D</t>
  </si>
  <si>
    <t>Copper D</t>
  </si>
  <si>
    <t>Lead D</t>
  </si>
  <si>
    <t>Lithium D</t>
  </si>
  <si>
    <t>Manganese D</t>
  </si>
  <si>
    <t>Selenium D</t>
  </si>
  <si>
    <t>&lt;0.01</t>
  </si>
  <si>
    <t>Silver D</t>
  </si>
  <si>
    <t>Strontium D</t>
  </si>
  <si>
    <t>Zinc D</t>
  </si>
  <si>
    <t>&lt;0.005</t>
  </si>
  <si>
    <t>Boron D</t>
  </si>
  <si>
    <t>Iron D</t>
  </si>
  <si>
    <t>&lt;0.05</t>
  </si>
  <si>
    <t>Arsenic T</t>
  </si>
  <si>
    <t>Barium T</t>
  </si>
  <si>
    <t>Cadmium T</t>
  </si>
  <si>
    <t>Chromium T</t>
  </si>
  <si>
    <t>Copper T</t>
  </si>
  <si>
    <t>Lead T</t>
  </si>
  <si>
    <t>Lithium T</t>
  </si>
  <si>
    <t>Manganese T</t>
  </si>
  <si>
    <t>Selenium T</t>
  </si>
  <si>
    <t>Silver T</t>
  </si>
  <si>
    <t>Strontium T</t>
  </si>
  <si>
    <t>Zinc T</t>
  </si>
  <si>
    <t>Boron T</t>
  </si>
  <si>
    <t>Iron T</t>
  </si>
  <si>
    <t>Mercury D</t>
  </si>
  <si>
    <t>Mercury T</t>
  </si>
  <si>
    <t>Reactive Silica</t>
  </si>
  <si>
    <t>Fluoride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</si>
  <si>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</si>
  <si>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</si>
  <si>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</si>
  <si>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</si>
  <si>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</si>
  <si>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</si>
  <si>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</si>
  <si>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</si>
  <si>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Diss. pet. gases</t>
  </si>
  <si>
    <t>Methane</t>
  </si>
  <si>
    <t>µg/L</t>
  </si>
  <si>
    <t>&lt;10</t>
  </si>
  <si>
    <t>Ethane</t>
  </si>
  <si>
    <t>Propane</t>
  </si>
  <si>
    <t>PAH Suite</t>
  </si>
  <si>
    <t>Naphthalene</t>
  </si>
  <si>
    <t>&lt;1.0</t>
  </si>
  <si>
    <t>&lt;0.1</t>
  </si>
  <si>
    <t>&lt;5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</si>
  <si>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</si>
  <si>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</si>
  <si>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</si>
  <si>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</si>
  <si>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</si>
  <si>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</si>
  <si>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</si>
  <si>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</si>
  <si>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</si>
  <si>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Benzo(b+j)fluoranthene</t>
  </si>
  <si>
    <t>Benzo(k)fluoranthene</t>
  </si>
  <si>
    <t>Benzo(a)pyrene</t>
  </si>
  <si>
    <t>&lt;0.5</t>
  </si>
  <si>
    <t>Indeno(1.2.3.cd)pyrene</t>
  </si>
  <si>
    <t>Dibenz(a.h)anthracene</t>
  </si>
  <si>
    <t>Benzo(g.h.i)perylene</t>
  </si>
  <si>
    <t>Sum of polycyclic aromatic hydrocarbons</t>
  </si>
  <si>
    <t>Benzo(a)pyrene TEQ (zero)</t>
  </si>
  <si>
    <t>Total Recoverable Hydrocarbons</t>
  </si>
  <si>
    <t>C6 - C9 Fraction</t>
  </si>
  <si>
    <t>&lt;20</t>
  </si>
  <si>
    <t>C10 - C14 Fraction</t>
  </si>
  <si>
    <t>&lt;50</t>
  </si>
  <si>
    <t>C15 - C28 Fraction</t>
  </si>
  <si>
    <t>&lt;100</t>
  </si>
  <si>
    <t>C29 - C36 Fraction</t>
  </si>
  <si>
    <t>C10 - C36 Fraction (sum)</t>
  </si>
  <si>
    <t>C6 - C10 Fraction</t>
  </si>
  <si>
    <t>C6 - C10 Fraction  minus BTEX (F1)</t>
  </si>
  <si>
    <t>&gt;C10 - C16 Fraction</t>
  </si>
  <si>
    <t>&gt;C16 - C34 Fraction</t>
  </si>
  <si>
    <t>&gt;C34 - C40 Fraction</t>
  </si>
  <si>
    <t>&gt;C10 - C40 Fraction (sum)</t>
  </si>
  <si>
    <t>&gt;C10 - C16 Fraction minus Naphthalene (F2)</t>
  </si>
  <si>
    <t>BTEXN, Alpha/Beta, Surrogates</t>
  </si>
  <si>
    <t>Benzene</t>
  </si>
  <si>
    <t>Toluene</t>
  </si>
  <si>
    <t>&lt;2</t>
  </si>
  <si>
    <t>Ethylbenzene</t>
  </si>
  <si>
    <t>meta- &amp; para-Xylene</t>
  </si>
  <si>
    <t>ortho-Xylene</t>
  </si>
  <si>
    <t>Total Xylenes</t>
  </si>
  <si>
    <t>Sum of BTEX</t>
  </si>
  <si>
    <t>Gross alpha</t>
  </si>
  <si>
    <t>Gross beta activity - 40K</t>
  </si>
  <si>
    <t>&lt;0.10</t>
  </si>
  <si>
    <t>Phenol-d6</t>
  </si>
  <si>
    <t>2-Chlorophenol-D4</t>
  </si>
  <si>
    <t>2.4.6-Tribromophenol</t>
  </si>
  <si>
    <t>2-Fluorobiphenyl</t>
  </si>
  <si>
    <t>Anthracene-d10</t>
  </si>
  <si>
    <t>4-Terphenyl-d14</t>
  </si>
  <si>
    <t>1.2-Dichloroethane-D4</t>
  </si>
  <si>
    <t>Toluene-D8</t>
  </si>
  <si>
    <t>4-Bromofluorobenzene</t>
  </si>
  <si>
    <t>RN042462</t>
  </si>
  <si>
    <t>109</t>
  </si>
  <si>
    <t>88.2</t>
  </si>
  <si>
    <t>90.4</t>
  </si>
  <si>
    <t>RN042463</t>
  </si>
  <si>
    <t>0.45</t>
  </si>
  <si>
    <t>0.22</t>
  </si>
  <si>
    <t>23.7</t>
  </si>
  <si>
    <t>46.5</t>
  </si>
  <si>
    <t>71.2</t>
  </si>
  <si>
    <t>50.1</t>
  </si>
  <si>
    <t>79.4</t>
  </si>
  <si>
    <t>91.8</t>
  </si>
  <si>
    <t>114</t>
  </si>
  <si>
    <t>87.8</t>
  </si>
  <si>
    <t>104</t>
  </si>
  <si>
    <t>81.5</t>
  </si>
  <si>
    <t>RN042464</t>
  </si>
  <si>
    <t>0.21</t>
  </si>
  <si>
    <t>19.7</t>
  </si>
  <si>
    <t>42.3</t>
  </si>
  <si>
    <t>51.4</t>
  </si>
  <si>
    <t>53.4</t>
  </si>
  <si>
    <t>63.1</t>
  </si>
  <si>
    <t>65.1</t>
  </si>
  <si>
    <t>110</t>
  </si>
  <si>
    <t>111</t>
  </si>
  <si>
    <t>96.7</t>
  </si>
  <si>
    <t>Naphthalene PAH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</si>
</sst>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2" fontId="4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gauge.sharepoint.com/sites/inGaugeInternalShared/Shared%20Documents/Clients/Imperial%20-%20Empire%20Energy/Compliance/4-3/Lab%20Analysis/Groundwater_ALS/20240522_ES2416732/ES2416732_0_XTAB.XLS" TargetMode="External"/><Relationship Id="rId1" Type="http://schemas.openxmlformats.org/officeDocument/2006/relationships/externalLinkPath" Target="/sites/inGaugeInternalShared/Shared%20Documents/Clients/Imperial%20-%20Empire%20Energy/Compliance/4-3/Lab%20Analysis/Groundwater_ALS/20240522_ES2416732/ES2416732_0_X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ient WATER - 1"/>
      <sheetName val="QC WATER - 1"/>
    </sheetNames>
    <sheetDataSet>
      <sheetData sheetId="0">
        <row r="1">
          <cell r="A1" t="str">
            <v>Matrix:</v>
          </cell>
          <cell r="B1" t="str">
            <v>WATER</v>
          </cell>
          <cell r="D1" t="str">
            <v>Sample Type:</v>
          </cell>
          <cell r="F1" t="str">
            <v>REG</v>
          </cell>
          <cell r="G1" t="str">
            <v>REG</v>
          </cell>
          <cell r="H1" t="str">
            <v>REG</v>
          </cell>
          <cell r="I1" t="str">
            <v>REG</v>
          </cell>
        </row>
        <row r="2">
          <cell r="A2" t="str">
            <v>Workgroup:</v>
          </cell>
          <cell r="B2" t="str">
            <v>ES2416732</v>
          </cell>
          <cell r="D2" t="str">
            <v>ALS Sample Number:</v>
          </cell>
          <cell r="F2" t="str">
            <v>ES2416732001</v>
          </cell>
          <cell r="G2" t="str">
            <v>ES2416732002</v>
          </cell>
          <cell r="H2" t="str">
            <v>ES2416732003</v>
          </cell>
          <cell r="I2" t="str">
            <v>ES2416732004</v>
          </cell>
        </row>
        <row r="3">
          <cell r="A3" t="str">
            <v>Project name/number:</v>
          </cell>
          <cell r="B3" t="str">
            <v>EP187</v>
          </cell>
          <cell r="D3" t="str">
            <v>Sample Date:</v>
          </cell>
          <cell r="F3" t="str">
            <v>22/05/2024</v>
          </cell>
          <cell r="G3" t="str">
            <v>22/05/2024</v>
          </cell>
          <cell r="H3" t="str">
            <v>22/05/2024</v>
          </cell>
          <cell r="I3" t="str">
            <v>22/05/2024</v>
          </cell>
        </row>
        <row r="4">
          <cell r="D4" t="str">
            <v>Client sample ID (1st):</v>
          </cell>
          <cell r="F4" t="str">
            <v>RN042461</v>
          </cell>
          <cell r="G4" t="str">
            <v>RN042462</v>
          </cell>
          <cell r="H4" t="str">
            <v>RN042463</v>
          </cell>
          <cell r="I4" t="str">
            <v>RN042464</v>
          </cell>
        </row>
        <row r="5">
          <cell r="D5" t="str">
            <v>Client sample ID (2nd):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D6">
            <v>65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D7" t="str">
            <v xml:space="preserve">Depth (m):      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 xml:space="preserve">Site:      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 xml:space="preserve">Purchase Order:      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1">
          <cell r="A11" t="str">
            <v>Analyte grouping/Analyte</v>
          </cell>
          <cell r="B11" t="str">
            <v>CAS Number</v>
          </cell>
          <cell r="C11" t="str">
            <v>Unit</v>
          </cell>
          <cell r="D11" t="str">
            <v>Limit of reporting</v>
          </cell>
        </row>
        <row r="13">
          <cell r="A13" t="str">
            <v>EA005P: pH by PC Titrator</v>
          </cell>
        </row>
        <row r="14">
          <cell r="A14" t="str">
            <v>pH - Lab</v>
          </cell>
          <cell r="B14" t="str">
            <v/>
          </cell>
          <cell r="C14" t="str">
            <v>pH Unit</v>
          </cell>
          <cell r="D14" t="str">
            <v>0.01</v>
          </cell>
          <cell r="E14" t="str">
            <v/>
          </cell>
          <cell r="F14" t="str">
            <v>7.37</v>
          </cell>
          <cell r="G14" t="str">
            <v>7.62</v>
          </cell>
          <cell r="H14" t="str">
            <v>7.55</v>
          </cell>
          <cell r="I14" t="str">
            <v>7.47</v>
          </cell>
        </row>
        <row r="16">
          <cell r="A16" t="str">
            <v>EA010P: Conductivity by PC Titrator</v>
          </cell>
        </row>
        <row r="17">
          <cell r="A17" t="str">
            <v>Electrical Conductivity @ 25°C</v>
          </cell>
          <cell r="B17" t="str">
            <v/>
          </cell>
          <cell r="C17" t="str">
            <v>µS/cm</v>
          </cell>
          <cell r="D17" t="str">
            <v>1</v>
          </cell>
          <cell r="E17" t="str">
            <v/>
          </cell>
          <cell r="F17" t="str">
            <v>1060</v>
          </cell>
          <cell r="G17" t="str">
            <v>929</v>
          </cell>
          <cell r="H17" t="str">
            <v>967</v>
          </cell>
          <cell r="I17" t="str">
            <v>1070</v>
          </cell>
        </row>
        <row r="19">
          <cell r="A19" t="str">
            <v>EA015: Total Dissolved Solids dried at 180 ± 5 °C</v>
          </cell>
        </row>
        <row r="20">
          <cell r="A20" t="str">
            <v>Total Dissolved Solids @180°C</v>
          </cell>
          <cell r="B20" t="str">
            <v/>
          </cell>
          <cell r="C20" t="str">
            <v>mg/L</v>
          </cell>
          <cell r="D20" t="str">
            <v>10</v>
          </cell>
          <cell r="E20" t="str">
            <v/>
          </cell>
          <cell r="F20" t="str">
            <v>665</v>
          </cell>
          <cell r="G20" t="str">
            <v>548</v>
          </cell>
          <cell r="H20" t="str">
            <v>605</v>
          </cell>
          <cell r="I20" t="str">
            <v>678</v>
          </cell>
        </row>
        <row r="22">
          <cell r="A22" t="str">
            <v>EA025: Total Suspended Solids dried at 104 ± 2°C</v>
          </cell>
        </row>
        <row r="23">
          <cell r="A23" t="str">
            <v>Suspended Solids (SS)</v>
          </cell>
          <cell r="B23" t="str">
            <v/>
          </cell>
          <cell r="C23" t="str">
            <v>mg/L</v>
          </cell>
          <cell r="D23" t="str">
            <v>1</v>
          </cell>
          <cell r="E23" t="str">
            <v/>
          </cell>
          <cell r="F23" t="str">
            <v>53</v>
          </cell>
          <cell r="G23" t="str">
            <v>7</v>
          </cell>
          <cell r="H23" t="str">
            <v>9</v>
          </cell>
          <cell r="I23" t="str">
            <v>&lt;1</v>
          </cell>
        </row>
        <row r="25">
          <cell r="A25" t="str">
            <v>ED037P: Alkalinity by PC Titrator</v>
          </cell>
        </row>
        <row r="26">
          <cell r="A26" t="str">
            <v>Hydroxide Alkalinity as CaCO3</v>
          </cell>
          <cell r="B26" t="str">
            <v>DMO-210-001</v>
          </cell>
          <cell r="C26" t="str">
            <v>mg/L</v>
          </cell>
          <cell r="D26" t="str">
            <v>1</v>
          </cell>
          <cell r="E26" t="str">
            <v/>
          </cell>
          <cell r="F26" t="str">
            <v>&lt;1</v>
          </cell>
          <cell r="G26" t="str">
            <v>&lt;1</v>
          </cell>
          <cell r="H26" t="str">
            <v>&lt;1</v>
          </cell>
          <cell r="I26" t="str">
            <v>&lt;1</v>
          </cell>
        </row>
        <row r="27">
          <cell r="A27" t="str">
            <v>Carbonate Alkalinity as CaCO3</v>
          </cell>
          <cell r="B27" t="str">
            <v>3812-32-6</v>
          </cell>
          <cell r="C27" t="str">
            <v>mg/L</v>
          </cell>
          <cell r="D27" t="str">
            <v>1</v>
          </cell>
          <cell r="E27" t="str">
            <v/>
          </cell>
          <cell r="F27" t="str">
            <v>&lt;1</v>
          </cell>
          <cell r="G27" t="str">
            <v>&lt;1</v>
          </cell>
          <cell r="H27" t="str">
            <v>&lt;1</v>
          </cell>
          <cell r="I27" t="str">
            <v>&lt;1</v>
          </cell>
        </row>
        <row r="28">
          <cell r="A28" t="str">
            <v>Bicarbonate Alkalinity as CaCO3</v>
          </cell>
          <cell r="B28" t="str">
            <v>71-52-3</v>
          </cell>
          <cell r="C28" t="str">
            <v>mg/L</v>
          </cell>
          <cell r="D28" t="str">
            <v>1</v>
          </cell>
          <cell r="E28" t="str">
            <v/>
          </cell>
          <cell r="F28" t="str">
            <v>480</v>
          </cell>
          <cell r="G28" t="str">
            <v>449</v>
          </cell>
          <cell r="H28" t="str">
            <v>462</v>
          </cell>
          <cell r="I28" t="str">
            <v>478</v>
          </cell>
        </row>
        <row r="29">
          <cell r="A29" t="str">
            <v>Total Alkalinity as CaCO3</v>
          </cell>
          <cell r="B29" t="str">
            <v/>
          </cell>
          <cell r="C29" t="str">
            <v>mg/L</v>
          </cell>
          <cell r="D29" t="str">
            <v>1</v>
          </cell>
          <cell r="E29" t="str">
            <v/>
          </cell>
          <cell r="F29" t="str">
            <v>480</v>
          </cell>
          <cell r="G29" t="str">
            <v>449</v>
          </cell>
          <cell r="H29" t="str">
            <v>462</v>
          </cell>
          <cell r="I29" t="str">
            <v>478</v>
          </cell>
        </row>
        <row r="31">
          <cell r="A31" t="str">
            <v>ED041G: Sulfate (Turbidimetric) as SO4 2- by DA</v>
          </cell>
        </row>
        <row r="32">
          <cell r="A32" t="str">
            <v>Sulfate as SO4 2-</v>
          </cell>
          <cell r="B32" t="str">
            <v>14808-79-8</v>
          </cell>
          <cell r="C32" t="str">
            <v>mg/L</v>
          </cell>
          <cell r="D32" t="str">
            <v>1</v>
          </cell>
          <cell r="E32" t="str">
            <v/>
          </cell>
          <cell r="F32" t="str">
            <v>79</v>
          </cell>
          <cell r="G32" t="str">
            <v>46</v>
          </cell>
          <cell r="H32" t="str">
            <v>58</v>
          </cell>
          <cell r="I32" t="str">
            <v>82</v>
          </cell>
        </row>
        <row r="34">
          <cell r="A34" t="str">
            <v>ED045G: Chloride by Discrete Analyser</v>
          </cell>
        </row>
        <row r="35">
          <cell r="A35" t="str">
            <v>Chloride</v>
          </cell>
          <cell r="B35" t="str">
            <v>16887-00-6</v>
          </cell>
          <cell r="C35" t="str">
            <v>mg/L</v>
          </cell>
          <cell r="D35" t="str">
            <v>1</v>
          </cell>
          <cell r="E35" t="str">
            <v/>
          </cell>
          <cell r="F35" t="str">
            <v>56</v>
          </cell>
          <cell r="G35" t="str">
            <v>53</v>
          </cell>
          <cell r="H35" t="str">
            <v>55</v>
          </cell>
          <cell r="I35" t="str">
            <v>56</v>
          </cell>
        </row>
        <row r="37">
          <cell r="A37" t="str">
            <v>ED093F: Dissolved Major Cations</v>
          </cell>
        </row>
        <row r="38">
          <cell r="A38" t="str">
            <v>Calcium D</v>
          </cell>
          <cell r="B38" t="str">
            <v>7440-70-2</v>
          </cell>
          <cell r="C38" t="str">
            <v>mg/L</v>
          </cell>
          <cell r="D38" t="str">
            <v>1</v>
          </cell>
          <cell r="E38" t="str">
            <v/>
          </cell>
          <cell r="F38" t="str">
            <v>113</v>
          </cell>
          <cell r="G38" t="str">
            <v>75</v>
          </cell>
          <cell r="H38" t="str">
            <v>109</v>
          </cell>
          <cell r="I38" t="str">
            <v>113</v>
          </cell>
        </row>
        <row r="39">
          <cell r="A39" t="str">
            <v>Magnesium D</v>
          </cell>
          <cell r="B39" t="str">
            <v>7439-95-4</v>
          </cell>
          <cell r="C39" t="str">
            <v>mg/L</v>
          </cell>
          <cell r="D39" t="str">
            <v>1</v>
          </cell>
          <cell r="E39" t="str">
            <v/>
          </cell>
          <cell r="F39" t="str">
            <v>43</v>
          </cell>
          <cell r="G39" t="str">
            <v>48</v>
          </cell>
          <cell r="H39" t="str">
            <v>53</v>
          </cell>
          <cell r="I39" t="str">
            <v>44</v>
          </cell>
        </row>
        <row r="40">
          <cell r="A40" t="str">
            <v>Sodium D</v>
          </cell>
          <cell r="B40" t="str">
            <v>7440-23-5</v>
          </cell>
          <cell r="C40" t="str">
            <v>mg/L</v>
          </cell>
          <cell r="D40" t="str">
            <v>1</v>
          </cell>
          <cell r="E40" t="str">
            <v/>
          </cell>
          <cell r="F40" t="str">
            <v>34</v>
          </cell>
          <cell r="G40" t="str">
            <v>34</v>
          </cell>
          <cell r="H40" t="str">
            <v>39</v>
          </cell>
          <cell r="I40" t="str">
            <v>34</v>
          </cell>
        </row>
        <row r="41">
          <cell r="A41" t="str">
            <v>Potassium D</v>
          </cell>
          <cell r="B41" t="str">
            <v>7440-09-7</v>
          </cell>
          <cell r="C41" t="str">
            <v>mg/L</v>
          </cell>
          <cell r="D41" t="str">
            <v>1</v>
          </cell>
          <cell r="E41" t="str">
            <v/>
          </cell>
          <cell r="F41" t="str">
            <v>7</v>
          </cell>
          <cell r="G41" t="str">
            <v>8</v>
          </cell>
          <cell r="H41" t="str">
            <v>8</v>
          </cell>
          <cell r="I41" t="str">
            <v>6</v>
          </cell>
        </row>
        <row r="43">
          <cell r="A43" t="str">
            <v>ED093T: Total Major Cations</v>
          </cell>
        </row>
        <row r="44">
          <cell r="A44" t="str">
            <v>Calcium T</v>
          </cell>
          <cell r="B44" t="str">
            <v>7440-70-2</v>
          </cell>
          <cell r="C44" t="str">
            <v>mg/L</v>
          </cell>
          <cell r="D44" t="str">
            <v>1</v>
          </cell>
          <cell r="E44" t="str">
            <v/>
          </cell>
          <cell r="F44" t="str">
            <v>154</v>
          </cell>
          <cell r="G44" t="str">
            <v>107</v>
          </cell>
          <cell r="H44" t="str">
            <v>129</v>
          </cell>
          <cell r="I44" t="str">
            <v>164</v>
          </cell>
        </row>
        <row r="45">
          <cell r="A45" t="str">
            <v>Magnesium T</v>
          </cell>
          <cell r="B45" t="str">
            <v>7439-95-4</v>
          </cell>
          <cell r="C45" t="str">
            <v>mg/L</v>
          </cell>
          <cell r="D45" t="str">
            <v>1</v>
          </cell>
          <cell r="E45" t="str">
            <v/>
          </cell>
          <cell r="F45" t="str">
            <v>54</v>
          </cell>
          <cell r="G45" t="str">
            <v>61</v>
          </cell>
          <cell r="H45" t="str">
            <v>58</v>
          </cell>
          <cell r="I45" t="str">
            <v>57</v>
          </cell>
        </row>
        <row r="46">
          <cell r="A46" t="str">
            <v>Sodium T</v>
          </cell>
          <cell r="B46" t="str">
            <v>7440-23-5</v>
          </cell>
          <cell r="C46" t="str">
            <v>mg/L</v>
          </cell>
          <cell r="D46" t="str">
            <v>1</v>
          </cell>
          <cell r="E46" t="str">
            <v/>
          </cell>
          <cell r="F46" t="str">
            <v>43</v>
          </cell>
          <cell r="G46" t="str">
            <v>44</v>
          </cell>
          <cell r="H46" t="str">
            <v>43</v>
          </cell>
          <cell r="I46" t="str">
            <v>45</v>
          </cell>
        </row>
        <row r="47">
          <cell r="A47" t="str">
            <v>Potassium T</v>
          </cell>
          <cell r="B47" t="str">
            <v>7440-09-7</v>
          </cell>
          <cell r="C47" t="str">
            <v>mg/L</v>
          </cell>
          <cell r="D47" t="str">
            <v>1</v>
          </cell>
          <cell r="E47" t="str">
            <v/>
          </cell>
          <cell r="F47" t="str">
            <v>9</v>
          </cell>
          <cell r="G47" t="str">
            <v>11</v>
          </cell>
          <cell r="H47" t="str">
            <v>9</v>
          </cell>
          <cell r="I47" t="str">
            <v>10</v>
          </cell>
        </row>
        <row r="49">
          <cell r="A49" t="str">
            <v>EG020F: Dissolved Metals by ICP-MS</v>
          </cell>
        </row>
        <row r="50">
          <cell r="A50" t="str">
            <v>Arsenic D</v>
          </cell>
          <cell r="B50" t="str">
            <v>7440-38-2</v>
          </cell>
          <cell r="C50" t="str">
            <v>mg/L</v>
          </cell>
          <cell r="D50" t="str">
            <v>0.001</v>
          </cell>
          <cell r="E50" t="str">
            <v/>
          </cell>
          <cell r="F50" t="str">
            <v>&lt;0.001</v>
          </cell>
          <cell r="G50" t="str">
            <v>&lt;0.001</v>
          </cell>
          <cell r="H50" t="str">
            <v>0.001</v>
          </cell>
          <cell r="I50" t="str">
            <v>&lt;0.001</v>
          </cell>
        </row>
        <row r="51">
          <cell r="A51" t="str">
            <v>Barium D</v>
          </cell>
          <cell r="B51" t="str">
            <v>7440-39-3</v>
          </cell>
          <cell r="C51" t="str">
            <v>mg/L</v>
          </cell>
          <cell r="D51" t="str">
            <v>0.001</v>
          </cell>
          <cell r="E51" t="str">
            <v/>
          </cell>
          <cell r="F51" t="str">
            <v>0.083</v>
          </cell>
          <cell r="G51" t="str">
            <v>0.118</v>
          </cell>
          <cell r="H51" t="str">
            <v>0.156</v>
          </cell>
          <cell r="I51" t="str">
            <v>0.070</v>
          </cell>
        </row>
        <row r="52">
          <cell r="A52" t="str">
            <v>Cadmium D</v>
          </cell>
          <cell r="B52" t="str">
            <v>7440-43-9</v>
          </cell>
          <cell r="C52" t="str">
            <v>mg/L</v>
          </cell>
          <cell r="D52" t="str">
            <v>0.0001</v>
          </cell>
          <cell r="E52" t="str">
            <v/>
          </cell>
          <cell r="F52" t="str">
            <v>&lt;0.0001</v>
          </cell>
          <cell r="G52" t="str">
            <v>&lt;0.0001</v>
          </cell>
          <cell r="H52" t="str">
            <v>&lt;0.0001</v>
          </cell>
          <cell r="I52" t="str">
            <v>&lt;0.0001</v>
          </cell>
        </row>
        <row r="53">
          <cell r="A53" t="str">
            <v>Chromium D</v>
          </cell>
          <cell r="B53" t="str">
            <v>7440-47-3</v>
          </cell>
          <cell r="C53" t="str">
            <v>mg/L</v>
          </cell>
          <cell r="D53" t="str">
            <v>0.001</v>
          </cell>
          <cell r="E53" t="str">
            <v/>
          </cell>
          <cell r="F53" t="str">
            <v>&lt;0.001</v>
          </cell>
          <cell r="G53" t="str">
            <v>&lt;0.001</v>
          </cell>
          <cell r="H53" t="str">
            <v>&lt;0.001</v>
          </cell>
          <cell r="I53" t="str">
            <v>&lt;0.001</v>
          </cell>
        </row>
        <row r="54">
          <cell r="A54" t="str">
            <v>Copper D</v>
          </cell>
          <cell r="B54" t="str">
            <v>7440-50-8</v>
          </cell>
          <cell r="C54" t="str">
            <v>mg/L</v>
          </cell>
          <cell r="D54" t="str">
            <v>0.001</v>
          </cell>
          <cell r="E54" t="str">
            <v/>
          </cell>
          <cell r="F54" t="str">
            <v>&lt;0.001</v>
          </cell>
          <cell r="G54" t="str">
            <v>&lt;0.001</v>
          </cell>
          <cell r="H54" t="str">
            <v>&lt;0.001</v>
          </cell>
          <cell r="I54" t="str">
            <v>&lt;0.001</v>
          </cell>
        </row>
        <row r="55">
          <cell r="A55" t="str">
            <v>Lead D</v>
          </cell>
          <cell r="B55" t="str">
            <v>7439-92-1</v>
          </cell>
          <cell r="C55" t="str">
            <v>mg/L</v>
          </cell>
          <cell r="D55" t="str">
            <v>0.001</v>
          </cell>
          <cell r="E55" t="str">
            <v/>
          </cell>
          <cell r="F55" t="str">
            <v>&lt;0.001</v>
          </cell>
          <cell r="G55" t="str">
            <v>&lt;0.001</v>
          </cell>
          <cell r="H55" t="str">
            <v>&lt;0.001</v>
          </cell>
          <cell r="I55" t="str">
            <v>&lt;0.001</v>
          </cell>
        </row>
        <row r="56">
          <cell r="A56" t="str">
            <v>Lithium D</v>
          </cell>
          <cell r="B56" t="str">
            <v>7439-93-2</v>
          </cell>
          <cell r="C56" t="str">
            <v>mg/L</v>
          </cell>
          <cell r="D56" t="str">
            <v>0.001</v>
          </cell>
          <cell r="E56" t="str">
            <v/>
          </cell>
          <cell r="F56" t="str">
            <v>0.033</v>
          </cell>
          <cell r="G56" t="str">
            <v>0.075</v>
          </cell>
          <cell r="H56" t="str">
            <v>0.049</v>
          </cell>
          <cell r="I56" t="str">
            <v>0.034</v>
          </cell>
        </row>
        <row r="57">
          <cell r="A57" t="str">
            <v>Manganese D</v>
          </cell>
          <cell r="B57" t="str">
            <v>7439-96-5</v>
          </cell>
          <cell r="C57" t="str">
            <v>mg/L</v>
          </cell>
          <cell r="D57" t="str">
            <v>0.001</v>
          </cell>
          <cell r="E57" t="str">
            <v/>
          </cell>
          <cell r="F57" t="str">
            <v>0.033</v>
          </cell>
          <cell r="G57" t="str">
            <v>0.052</v>
          </cell>
          <cell r="H57" t="str">
            <v>0.047</v>
          </cell>
          <cell r="I57" t="str">
            <v>0.020</v>
          </cell>
        </row>
        <row r="58">
          <cell r="A58" t="str">
            <v>Selenium D</v>
          </cell>
          <cell r="B58" t="str">
            <v>7782-49-2</v>
          </cell>
          <cell r="C58" t="str">
            <v>mg/L</v>
          </cell>
          <cell r="D58" t="str">
            <v>0.01</v>
          </cell>
          <cell r="E58" t="str">
            <v/>
          </cell>
          <cell r="F58" t="str">
            <v>&lt;0.01</v>
          </cell>
          <cell r="G58" t="str">
            <v>&lt;0.01</v>
          </cell>
          <cell r="H58" t="str">
            <v>&lt;0.01</v>
          </cell>
          <cell r="I58" t="str">
            <v>&lt;0.01</v>
          </cell>
        </row>
        <row r="59">
          <cell r="A59" t="str">
            <v>Silver D</v>
          </cell>
          <cell r="B59" t="str">
            <v>7440-22-4</v>
          </cell>
          <cell r="C59" t="str">
            <v>mg/L</v>
          </cell>
          <cell r="D59" t="str">
            <v>0.001</v>
          </cell>
          <cell r="E59" t="str">
            <v/>
          </cell>
          <cell r="F59" t="str">
            <v>&lt;0.001</v>
          </cell>
          <cell r="G59" t="str">
            <v>&lt;0.001</v>
          </cell>
          <cell r="H59" t="str">
            <v>&lt;0.001</v>
          </cell>
          <cell r="I59" t="str">
            <v>&lt;0.001</v>
          </cell>
        </row>
        <row r="60">
          <cell r="A60" t="str">
            <v>Strontium D</v>
          </cell>
          <cell r="B60" t="str">
            <v>7440-24-6</v>
          </cell>
          <cell r="C60" t="str">
            <v>mg/L</v>
          </cell>
          <cell r="D60" t="str">
            <v>0.001</v>
          </cell>
          <cell r="E60" t="str">
            <v/>
          </cell>
          <cell r="F60">
            <v>0.40400000000000003</v>
          </cell>
          <cell r="G60" t="str">
            <v>0.399</v>
          </cell>
          <cell r="H60" t="str">
            <v>0.462</v>
          </cell>
          <cell r="I60" t="str">
            <v>0.398</v>
          </cell>
        </row>
        <row r="61">
          <cell r="A61" t="str">
            <v>Zinc D</v>
          </cell>
          <cell r="B61" t="str">
            <v>7440-66-6</v>
          </cell>
          <cell r="C61" t="str">
            <v>mg/L</v>
          </cell>
          <cell r="D61" t="str">
            <v>0.005</v>
          </cell>
          <cell r="E61" t="str">
            <v/>
          </cell>
          <cell r="F61" t="str">
            <v>0.007</v>
          </cell>
          <cell r="G61" t="str">
            <v>&lt;0.005</v>
          </cell>
          <cell r="H61" t="str">
            <v>&lt;0.005</v>
          </cell>
          <cell r="I61" t="str">
            <v>0.007</v>
          </cell>
        </row>
        <row r="62">
          <cell r="A62" t="str">
            <v>Boron D</v>
          </cell>
          <cell r="B62" t="str">
            <v>7440-42-8</v>
          </cell>
          <cell r="C62" t="str">
            <v>mg/L</v>
          </cell>
          <cell r="D62" t="str">
            <v>0.05</v>
          </cell>
          <cell r="E62" t="str">
            <v/>
          </cell>
          <cell r="F62" t="str">
            <v>0.11</v>
          </cell>
          <cell r="G62" t="str">
            <v>0.12</v>
          </cell>
          <cell r="H62" t="str">
            <v>0.12</v>
          </cell>
          <cell r="I62" t="str">
            <v>0.12</v>
          </cell>
        </row>
        <row r="63">
          <cell r="A63" t="str">
            <v>Iron D</v>
          </cell>
          <cell r="B63" t="str">
            <v>7439-89-6</v>
          </cell>
          <cell r="C63" t="str">
            <v>mg/L</v>
          </cell>
          <cell r="D63" t="str">
            <v>0.05</v>
          </cell>
          <cell r="E63" t="str">
            <v/>
          </cell>
          <cell r="F63" t="str">
            <v>0.26</v>
          </cell>
          <cell r="G63" t="str">
            <v>1.02</v>
          </cell>
          <cell r="H63" t="str">
            <v>4.38</v>
          </cell>
          <cell r="I63" t="str">
            <v>0.11</v>
          </cell>
        </row>
        <row r="65">
          <cell r="A65" t="str">
            <v>EG020T: Total Metals by ICP-MS</v>
          </cell>
        </row>
        <row r="66">
          <cell r="A66" t="str">
            <v>Arsenic T</v>
          </cell>
          <cell r="B66" t="str">
            <v>7440-38-2</v>
          </cell>
          <cell r="C66" t="str">
            <v>mg/L</v>
          </cell>
          <cell r="D66" t="str">
            <v>0.001</v>
          </cell>
          <cell r="E66" t="str">
            <v/>
          </cell>
          <cell r="F66" t="str">
            <v>0.002</v>
          </cell>
          <cell r="G66" t="str">
            <v>0.001</v>
          </cell>
          <cell r="H66" t="str">
            <v>0.002</v>
          </cell>
          <cell r="I66" t="str">
            <v>&lt;0.001</v>
          </cell>
        </row>
        <row r="67">
          <cell r="A67" t="str">
            <v>Barium T</v>
          </cell>
          <cell r="B67" t="str">
            <v>7440-39-3</v>
          </cell>
          <cell r="C67" t="str">
            <v>mg/L</v>
          </cell>
          <cell r="D67" t="str">
            <v>0.001</v>
          </cell>
          <cell r="E67" t="str">
            <v/>
          </cell>
          <cell r="F67" t="str">
            <v>0.139</v>
          </cell>
          <cell r="G67" t="str">
            <v>0.179</v>
          </cell>
          <cell r="H67" t="str">
            <v>0.184</v>
          </cell>
          <cell r="I67" t="str">
            <v>0.102</v>
          </cell>
        </row>
        <row r="68">
          <cell r="A68" t="str">
            <v>Cadmium T</v>
          </cell>
          <cell r="B68" t="str">
            <v>7440-43-9</v>
          </cell>
          <cell r="C68" t="str">
            <v>mg/L</v>
          </cell>
          <cell r="D68" t="str">
            <v>0.0001</v>
          </cell>
          <cell r="E68" t="str">
            <v/>
          </cell>
          <cell r="F68" t="str">
            <v>&lt;0.0001</v>
          </cell>
          <cell r="G68" t="str">
            <v>&lt;0.0001</v>
          </cell>
          <cell r="H68" t="str">
            <v>&lt;0.0001</v>
          </cell>
          <cell r="I68" t="str">
            <v>&lt;0.0001</v>
          </cell>
        </row>
        <row r="69">
          <cell r="A69" t="str">
            <v>Chromium T</v>
          </cell>
          <cell r="B69" t="str">
            <v>7440-47-3</v>
          </cell>
          <cell r="C69" t="str">
            <v>mg/L</v>
          </cell>
          <cell r="D69" t="str">
            <v>0.001</v>
          </cell>
          <cell r="E69" t="str">
            <v/>
          </cell>
          <cell r="F69" t="str">
            <v>&lt;0.001</v>
          </cell>
          <cell r="G69" t="str">
            <v>&lt;0.001</v>
          </cell>
          <cell r="H69" t="str">
            <v>&lt;0.001</v>
          </cell>
          <cell r="I69" t="str">
            <v>&lt;0.001</v>
          </cell>
        </row>
        <row r="70">
          <cell r="A70" t="str">
            <v>Copper T</v>
          </cell>
          <cell r="B70" t="str">
            <v>7440-50-8</v>
          </cell>
          <cell r="C70" t="str">
            <v>mg/L</v>
          </cell>
          <cell r="D70" t="str">
            <v>0.001</v>
          </cell>
          <cell r="E70" t="str">
            <v/>
          </cell>
          <cell r="F70" t="str">
            <v>&lt;0.001</v>
          </cell>
          <cell r="G70" t="str">
            <v>&lt;0.001</v>
          </cell>
          <cell r="H70" t="str">
            <v>&lt;0.001</v>
          </cell>
          <cell r="I70" t="str">
            <v>&lt;0.001</v>
          </cell>
        </row>
        <row r="71">
          <cell r="A71" t="str">
            <v>Lead T</v>
          </cell>
          <cell r="B71" t="str">
            <v>7439-92-1</v>
          </cell>
          <cell r="C71" t="str">
            <v>mg/L</v>
          </cell>
          <cell r="D71" t="str">
            <v>0.001</v>
          </cell>
          <cell r="E71" t="str">
            <v/>
          </cell>
          <cell r="F71" t="str">
            <v>0.001</v>
          </cell>
          <cell r="G71" t="str">
            <v>&lt;0.001</v>
          </cell>
          <cell r="H71" t="str">
            <v>&lt;0.001</v>
          </cell>
          <cell r="I71" t="str">
            <v>&lt;0.001</v>
          </cell>
        </row>
        <row r="72">
          <cell r="A72" t="str">
            <v>Lithium T</v>
          </cell>
          <cell r="B72" t="str">
            <v>7439-93-2</v>
          </cell>
          <cell r="C72" t="str">
            <v>mg/L</v>
          </cell>
          <cell r="D72" t="str">
            <v>0.001</v>
          </cell>
          <cell r="E72" t="str">
            <v/>
          </cell>
          <cell r="F72" t="str">
            <v>0.042</v>
          </cell>
          <cell r="G72" t="str">
            <v>0.094</v>
          </cell>
          <cell r="H72" t="str">
            <v>0.053</v>
          </cell>
          <cell r="I72" t="str">
            <v>0.044</v>
          </cell>
        </row>
        <row r="73">
          <cell r="A73" t="str">
            <v>Manganese T</v>
          </cell>
          <cell r="B73" t="str">
            <v>7439-96-5</v>
          </cell>
          <cell r="C73" t="str">
            <v>mg/L</v>
          </cell>
          <cell r="D73" t="str">
            <v>0.001</v>
          </cell>
          <cell r="E73" t="str">
            <v/>
          </cell>
          <cell r="F73" t="str">
            <v>0.049</v>
          </cell>
          <cell r="G73" t="str">
            <v>0.071</v>
          </cell>
          <cell r="H73" t="str">
            <v>0.055</v>
          </cell>
          <cell r="I73" t="str">
            <v>0.027</v>
          </cell>
        </row>
        <row r="74">
          <cell r="A74" t="str">
            <v>Selenium T</v>
          </cell>
          <cell r="B74" t="str">
            <v>7782-49-2</v>
          </cell>
          <cell r="C74" t="str">
            <v>mg/L</v>
          </cell>
          <cell r="D74" t="str">
            <v>0.01</v>
          </cell>
          <cell r="E74" t="str">
            <v/>
          </cell>
          <cell r="F74" t="str">
            <v>&lt;0.01</v>
          </cell>
          <cell r="G74" t="str">
            <v>&lt;0.01</v>
          </cell>
          <cell r="H74" t="str">
            <v>&lt;0.01</v>
          </cell>
          <cell r="I74" t="str">
            <v>&lt;0.01</v>
          </cell>
        </row>
        <row r="75">
          <cell r="A75" t="str">
            <v>Silver T</v>
          </cell>
          <cell r="B75" t="str">
            <v>7440-22-4</v>
          </cell>
          <cell r="C75" t="str">
            <v>mg/L</v>
          </cell>
          <cell r="D75" t="str">
            <v>0.001</v>
          </cell>
          <cell r="E75" t="str">
            <v/>
          </cell>
          <cell r="F75" t="str">
            <v>&lt;0.001</v>
          </cell>
          <cell r="G75" t="str">
            <v>&lt;0.001</v>
          </cell>
          <cell r="H75" t="str">
            <v>&lt;0.001</v>
          </cell>
          <cell r="I75" t="str">
            <v>&lt;0.001</v>
          </cell>
        </row>
        <row r="76">
          <cell r="A76" t="str">
            <v>Strontium T</v>
          </cell>
          <cell r="B76" t="str">
            <v>7440-24-6</v>
          </cell>
          <cell r="C76" t="str">
            <v>mg/L</v>
          </cell>
          <cell r="D76" t="str">
            <v>0.001</v>
          </cell>
          <cell r="E76" t="str">
            <v/>
          </cell>
          <cell r="F76" t="str">
            <v>0.568</v>
          </cell>
          <cell r="G76" t="str">
            <v>0.579</v>
          </cell>
          <cell r="H76" t="str">
            <v>0.556</v>
          </cell>
          <cell r="I76" t="str">
            <v>0.581</v>
          </cell>
        </row>
        <row r="77">
          <cell r="A77" t="str">
            <v>Zinc T</v>
          </cell>
          <cell r="B77" t="str">
            <v>7440-66-6</v>
          </cell>
          <cell r="C77" t="str">
            <v>mg/L</v>
          </cell>
          <cell r="D77" t="str">
            <v>0.005</v>
          </cell>
          <cell r="E77" t="str">
            <v/>
          </cell>
          <cell r="F77" t="str">
            <v>0.027</v>
          </cell>
          <cell r="G77" t="str">
            <v>&lt;0.005</v>
          </cell>
          <cell r="H77" t="str">
            <v>&lt;0.005</v>
          </cell>
          <cell r="I77" t="str">
            <v>0.014</v>
          </cell>
        </row>
        <row r="78">
          <cell r="A78" t="str">
            <v>Boron T</v>
          </cell>
          <cell r="B78" t="str">
            <v>7440-42-8</v>
          </cell>
          <cell r="C78" t="str">
            <v>mg/L</v>
          </cell>
          <cell r="D78" t="str">
            <v>0.05</v>
          </cell>
          <cell r="E78" t="str">
            <v/>
          </cell>
          <cell r="F78" t="str">
            <v>0.13</v>
          </cell>
          <cell r="G78" t="str">
            <v>0.14</v>
          </cell>
          <cell r="H78" t="str">
            <v>0.13</v>
          </cell>
          <cell r="I78" t="str">
            <v>0.13</v>
          </cell>
        </row>
        <row r="79">
          <cell r="A79" t="str">
            <v>Iron T</v>
          </cell>
          <cell r="B79" t="str">
            <v>7439-89-6</v>
          </cell>
          <cell r="C79" t="str">
            <v>mg/L</v>
          </cell>
          <cell r="D79" t="str">
            <v>0.05</v>
          </cell>
          <cell r="E79" t="str">
            <v/>
          </cell>
          <cell r="F79" t="str">
            <v>22.0</v>
          </cell>
          <cell r="G79" t="str">
            <v>4.98</v>
          </cell>
          <cell r="H79" t="str">
            <v>4.87</v>
          </cell>
          <cell r="I79" t="str">
            <v>2.05</v>
          </cell>
        </row>
        <row r="81">
          <cell r="A81" t="str">
            <v>EG035F: Dissolved Mercury by FIMS</v>
          </cell>
        </row>
        <row r="82">
          <cell r="A82" t="str">
            <v>Mercury D</v>
          </cell>
          <cell r="B82" t="str">
            <v>7439-97-6</v>
          </cell>
          <cell r="C82" t="str">
            <v>mg/L</v>
          </cell>
          <cell r="D82" t="str">
            <v>0.0001</v>
          </cell>
          <cell r="E82" t="str">
            <v/>
          </cell>
          <cell r="F82" t="str">
            <v>&lt;0.0001</v>
          </cell>
          <cell r="G82" t="str">
            <v>&lt;0.0001</v>
          </cell>
          <cell r="H82" t="str">
            <v>&lt;0.0001</v>
          </cell>
          <cell r="I82" t="str">
            <v>&lt;0.0001</v>
          </cell>
        </row>
        <row r="84">
          <cell r="A84" t="str">
            <v>EG035T:  Total Recoverable Mercury by FIMS</v>
          </cell>
        </row>
        <row r="85">
          <cell r="A85" t="str">
            <v>Mercury T</v>
          </cell>
          <cell r="B85" t="str">
            <v>7439-97-6</v>
          </cell>
          <cell r="C85" t="str">
            <v>mg/L</v>
          </cell>
          <cell r="D85" t="str">
            <v>0.0001</v>
          </cell>
          <cell r="E85" t="str">
            <v/>
          </cell>
          <cell r="F85" t="str">
            <v>&lt;0.0001</v>
          </cell>
          <cell r="G85" t="str">
            <v>&lt;0.0001</v>
          </cell>
          <cell r="H85" t="str">
            <v>&lt;0.0001</v>
          </cell>
          <cell r="I85" t="str">
            <v>&lt;0.0001</v>
          </cell>
        </row>
        <row r="87">
          <cell r="A87" t="str">
            <v>EG052G: Silica by Discrete Analyser</v>
          </cell>
        </row>
        <row r="88">
          <cell r="A88" t="str">
            <v>Reactive Silica</v>
          </cell>
          <cell r="B88" t="str">
            <v/>
          </cell>
          <cell r="C88" t="str">
            <v>mg/L</v>
          </cell>
          <cell r="D88" t="str">
            <v>0.05</v>
          </cell>
          <cell r="E88" t="str">
            <v/>
          </cell>
          <cell r="F88" t="str">
            <v>32.0</v>
          </cell>
          <cell r="G88" t="str">
            <v>24.1</v>
          </cell>
          <cell r="H88" t="str">
            <v>29.1</v>
          </cell>
          <cell r="I88" t="str">
            <v>31.8</v>
          </cell>
        </row>
        <row r="90">
          <cell r="A90" t="str">
            <v>EK040P: Fluoride by PC Titrator</v>
          </cell>
        </row>
        <row r="91">
          <cell r="A91" t="str">
            <v>Fluoride</v>
          </cell>
          <cell r="B91" t="str">
            <v>16984-48-8</v>
          </cell>
          <cell r="C91" t="str">
            <v>mg/L</v>
          </cell>
          <cell r="D91" t="str">
            <v>0.1</v>
          </cell>
          <cell r="E91" t="str">
            <v/>
          </cell>
          <cell r="F91" t="str">
            <v>0.4</v>
          </cell>
          <cell r="G91" t="str">
            <v>0.7</v>
          </cell>
          <cell r="H91" t="str">
            <v>0.5</v>
          </cell>
          <cell r="I91" t="str">
            <v>0.4</v>
          </cell>
        </row>
        <row r="93">
          <cell r="A93" t="str">
            <v>EK057G:  Nitrite as N by Discrete Analyser</v>
          </cell>
        </row>
        <row r="94">
          <cell r="A94" t="str">
            <v>Nitrite as N</v>
          </cell>
          <cell r="B94" t="str">
            <v>14797-65-0</v>
          </cell>
          <cell r="C94" t="str">
            <v>mg/L</v>
          </cell>
          <cell r="D94" t="str">
            <v>0.01</v>
          </cell>
          <cell r="E94" t="str">
            <v/>
          </cell>
          <cell r="F94" t="str">
            <v>&lt;0.01</v>
          </cell>
          <cell r="G94" t="str">
            <v>&lt;0.01</v>
          </cell>
          <cell r="H94" t="str">
            <v>&lt;0.01</v>
          </cell>
          <cell r="I94" t="str">
            <v>&lt;0.01</v>
          </cell>
        </row>
        <row r="96">
          <cell r="A96" t="str">
            <v>EK058G:  Nitrate as N by Discrete Analyser</v>
          </cell>
        </row>
        <row r="97">
          <cell r="A97" t="str">
            <v>Nitrate as N</v>
          </cell>
          <cell r="B97" t="str">
            <v>14797-55-8</v>
          </cell>
          <cell r="C97" t="str">
            <v>mg/L</v>
          </cell>
          <cell r="D97" t="str">
            <v>0.01</v>
          </cell>
          <cell r="E97" t="str">
            <v/>
          </cell>
          <cell r="F97" t="str">
            <v>0.01</v>
          </cell>
          <cell r="G97" t="str">
            <v>&lt;0.01</v>
          </cell>
          <cell r="H97" t="str">
            <v>&lt;0.01</v>
          </cell>
          <cell r="I97" t="str">
            <v>0.02</v>
          </cell>
        </row>
        <row r="99">
          <cell r="A99" t="str">
            <v>EK059G:  Nitrite plus Nitrate as N (NOx)  by Discrete Analyser</v>
          </cell>
        </row>
        <row r="100">
          <cell r="A100" t="str">
            <v>Nitrite + Nitrate as N</v>
          </cell>
          <cell r="B100" t="str">
            <v/>
          </cell>
          <cell r="C100" t="str">
            <v>mg/L</v>
          </cell>
          <cell r="D100" t="str">
            <v>0.01</v>
          </cell>
          <cell r="E100" t="str">
            <v/>
          </cell>
          <cell r="F100" t="str">
            <v>0.01</v>
          </cell>
          <cell r="G100" t="str">
            <v>&lt;0.01</v>
          </cell>
          <cell r="H100" t="str">
            <v>&lt;0.01</v>
          </cell>
          <cell r="I100" t="str">
            <v>0.02</v>
          </cell>
        </row>
        <row r="102">
          <cell r="A102" t="str">
            <v>EN055: Ionic Balance</v>
          </cell>
        </row>
        <row r="103">
          <cell r="A103" t="str">
            <v>Total Anions</v>
          </cell>
          <cell r="B103" t="str">
            <v/>
          </cell>
          <cell r="C103" t="str">
            <v>meq/L</v>
          </cell>
          <cell r="D103" t="str">
            <v>0.01</v>
          </cell>
          <cell r="E103" t="str">
            <v/>
          </cell>
          <cell r="F103" t="str">
            <v>12.8</v>
          </cell>
          <cell r="G103" t="str">
            <v>11.4</v>
          </cell>
          <cell r="H103" t="str">
            <v>12.0</v>
          </cell>
          <cell r="I103" t="str">
            <v>12.8</v>
          </cell>
        </row>
        <row r="104">
          <cell r="A104" t="str">
            <v>Total Cations</v>
          </cell>
          <cell r="B104" t="str">
            <v/>
          </cell>
          <cell r="C104" t="str">
            <v>meq/L</v>
          </cell>
          <cell r="D104" t="str">
            <v>0.01</v>
          </cell>
          <cell r="E104" t="str">
            <v/>
          </cell>
          <cell r="F104" t="str">
            <v>10.8</v>
          </cell>
          <cell r="G104" t="str">
            <v>9.38</v>
          </cell>
          <cell r="H104" t="str">
            <v>11.7</v>
          </cell>
          <cell r="I104" t="str">
            <v>10.9</v>
          </cell>
        </row>
        <row r="105">
          <cell r="A105" t="str">
            <v>Ionic Balance</v>
          </cell>
          <cell r="B105" t="str">
            <v/>
          </cell>
          <cell r="C105" t="str">
            <v>%</v>
          </cell>
          <cell r="D105" t="str">
            <v>0.01</v>
          </cell>
          <cell r="E105" t="str">
            <v/>
          </cell>
          <cell r="F105" t="str">
            <v>8.37</v>
          </cell>
          <cell r="G105" t="str">
            <v>9.84</v>
          </cell>
          <cell r="H105" t="str">
            <v>1.21</v>
          </cell>
          <cell r="I105" t="str">
            <v>8.20</v>
          </cell>
        </row>
        <row r="107">
          <cell r="A107" t="str">
            <v>EP033: C1 - C4 Hydrocarbon Gases</v>
          </cell>
        </row>
        <row r="108">
          <cell r="A108" t="str">
            <v>Methane</v>
          </cell>
          <cell r="B108" t="str">
            <v>74-82-8</v>
          </cell>
          <cell r="C108" t="str">
            <v>µg/L</v>
          </cell>
          <cell r="D108" t="str">
            <v>10</v>
          </cell>
          <cell r="E108" t="str">
            <v/>
          </cell>
          <cell r="F108" t="str">
            <v>26</v>
          </cell>
          <cell r="G108" t="str">
            <v>507</v>
          </cell>
          <cell r="H108" t="str">
            <v>97</v>
          </cell>
          <cell r="I108" t="str">
            <v>&lt;10</v>
          </cell>
        </row>
        <row r="109">
          <cell r="A109" t="str">
            <v>Ethane</v>
          </cell>
          <cell r="B109" t="str">
            <v>74-84-0</v>
          </cell>
          <cell r="C109" t="str">
            <v>µg/L</v>
          </cell>
          <cell r="D109" t="str">
            <v>10</v>
          </cell>
          <cell r="E109" t="str">
            <v/>
          </cell>
          <cell r="F109" t="str">
            <v>&lt;10</v>
          </cell>
          <cell r="G109" t="str">
            <v>&lt;10</v>
          </cell>
          <cell r="H109" t="str">
            <v>&lt;10</v>
          </cell>
          <cell r="I109" t="str">
            <v>&lt;10</v>
          </cell>
        </row>
        <row r="110">
          <cell r="A110" t="str">
            <v>Propane</v>
          </cell>
          <cell r="B110" t="str">
            <v>74-98-6</v>
          </cell>
          <cell r="C110" t="str">
            <v>µg/L</v>
          </cell>
          <cell r="D110" t="str">
            <v>10</v>
          </cell>
          <cell r="E110" t="str">
            <v/>
          </cell>
          <cell r="F110" t="str">
            <v>&lt;10</v>
          </cell>
          <cell r="G110" t="str">
            <v>&lt;10</v>
          </cell>
          <cell r="H110" t="str">
            <v>&lt;10</v>
          </cell>
          <cell r="I110" t="str">
            <v>&lt;10</v>
          </cell>
        </row>
        <row r="112">
          <cell r="A112" t="str">
            <v>EP080/071: Total Petroleum Hydrocarbons</v>
          </cell>
        </row>
        <row r="113">
          <cell r="A113" t="str">
            <v>C6 - C9 Fraction</v>
          </cell>
          <cell r="B113" t="str">
            <v/>
          </cell>
          <cell r="C113" t="str">
            <v>µg/L</v>
          </cell>
          <cell r="D113" t="str">
            <v>20</v>
          </cell>
          <cell r="E113" t="str">
            <v/>
          </cell>
          <cell r="F113" t="str">
            <v>&lt;20</v>
          </cell>
          <cell r="G113" t="str">
            <v>&lt;20</v>
          </cell>
          <cell r="H113" t="str">
            <v>&lt;20</v>
          </cell>
          <cell r="I113" t="str">
            <v>&lt;20</v>
          </cell>
        </row>
        <row r="114">
          <cell r="A114" t="str">
            <v>C10 - C14 Fraction</v>
          </cell>
          <cell r="B114" t="str">
            <v/>
          </cell>
          <cell r="C114" t="str">
            <v>µg/L</v>
          </cell>
          <cell r="D114" t="str">
            <v>50</v>
          </cell>
          <cell r="E114" t="str">
            <v/>
          </cell>
          <cell r="F114" t="str">
            <v>&lt;50</v>
          </cell>
          <cell r="G114" t="str">
            <v>&lt;50</v>
          </cell>
          <cell r="H114" t="str">
            <v>&lt;50</v>
          </cell>
          <cell r="I114" t="str">
            <v>&lt;50</v>
          </cell>
        </row>
        <row r="115">
          <cell r="A115" t="str">
            <v>C15 - C28 Fraction</v>
          </cell>
          <cell r="B115" t="str">
            <v/>
          </cell>
          <cell r="C115" t="str">
            <v>µg/L</v>
          </cell>
          <cell r="D115" t="str">
            <v>100</v>
          </cell>
          <cell r="E115" t="str">
            <v/>
          </cell>
          <cell r="F115" t="str">
            <v>&lt;100</v>
          </cell>
          <cell r="G115" t="str">
            <v>&lt;100</v>
          </cell>
          <cell r="H115" t="str">
            <v>&lt;100</v>
          </cell>
          <cell r="I115" t="str">
            <v>&lt;100</v>
          </cell>
        </row>
        <row r="116">
          <cell r="A116" t="str">
            <v>C29 - C36 Fraction</v>
          </cell>
          <cell r="B116" t="str">
            <v/>
          </cell>
          <cell r="C116" t="str">
            <v>µg/L</v>
          </cell>
          <cell r="D116" t="str">
            <v>50</v>
          </cell>
          <cell r="E116" t="str">
            <v/>
          </cell>
          <cell r="F116" t="str">
            <v>&lt;50</v>
          </cell>
          <cell r="G116" t="str">
            <v>&lt;50</v>
          </cell>
          <cell r="H116" t="str">
            <v>&lt;50</v>
          </cell>
          <cell r="I116" t="str">
            <v>&lt;50</v>
          </cell>
        </row>
        <row r="117">
          <cell r="A117" t="str">
            <v>C10 - C36 Fraction (sum)</v>
          </cell>
          <cell r="B117" t="str">
            <v/>
          </cell>
          <cell r="C117" t="str">
            <v>µg/L</v>
          </cell>
          <cell r="D117" t="str">
            <v>50</v>
          </cell>
          <cell r="E117" t="str">
            <v/>
          </cell>
          <cell r="F117" t="str">
            <v>&lt;50</v>
          </cell>
          <cell r="G117" t="str">
            <v>&lt;50</v>
          </cell>
          <cell r="H117" t="str">
            <v>&lt;50</v>
          </cell>
          <cell r="I117" t="str">
            <v>&lt;50</v>
          </cell>
        </row>
        <row r="119">
          <cell r="A119" t="str">
            <v>EP080/071: Total Recoverable Hydrocarbons - NEPM 2013 Fractions</v>
          </cell>
        </row>
        <row r="120">
          <cell r="A120" t="str">
            <v>C6 - C10 Fraction</v>
          </cell>
          <cell r="B120" t="str">
            <v>C6_C10</v>
          </cell>
          <cell r="C120" t="str">
            <v>µg/L</v>
          </cell>
          <cell r="D120" t="str">
            <v>20</v>
          </cell>
          <cell r="E120" t="str">
            <v/>
          </cell>
          <cell r="F120" t="str">
            <v>&lt;20</v>
          </cell>
          <cell r="G120" t="str">
            <v>&lt;20</v>
          </cell>
          <cell r="H120" t="str">
            <v>&lt;20</v>
          </cell>
          <cell r="I120" t="str">
            <v>&lt;20</v>
          </cell>
        </row>
        <row r="121">
          <cell r="A121" t="str">
            <v>C6 - C10 Fraction  minus BTEX (F1)</v>
          </cell>
          <cell r="B121" t="str">
            <v>C6_C10-BTEX</v>
          </cell>
          <cell r="C121" t="str">
            <v>µg/L</v>
          </cell>
          <cell r="D121" t="str">
            <v>20</v>
          </cell>
          <cell r="E121" t="str">
            <v/>
          </cell>
          <cell r="F121" t="str">
            <v>&lt;20</v>
          </cell>
          <cell r="G121" t="str">
            <v>&lt;20</v>
          </cell>
          <cell r="H121" t="str">
            <v>&lt;20</v>
          </cell>
          <cell r="I121" t="str">
            <v>&lt;20</v>
          </cell>
        </row>
        <row r="122">
          <cell r="A122" t="str">
            <v>&gt;C10 - C16 Fraction</v>
          </cell>
          <cell r="B122" t="str">
            <v/>
          </cell>
          <cell r="C122" t="str">
            <v>µg/L</v>
          </cell>
          <cell r="D122" t="str">
            <v>100</v>
          </cell>
          <cell r="E122" t="str">
            <v/>
          </cell>
          <cell r="F122" t="str">
            <v>&lt;100</v>
          </cell>
          <cell r="G122" t="str">
            <v>&lt;100</v>
          </cell>
          <cell r="H122" t="str">
            <v>&lt;100</v>
          </cell>
          <cell r="I122" t="str">
            <v>&lt;100</v>
          </cell>
        </row>
        <row r="123">
          <cell r="A123" t="str">
            <v>&gt;C16 - C34 Fraction</v>
          </cell>
          <cell r="B123" t="str">
            <v/>
          </cell>
          <cell r="C123" t="str">
            <v>µg/L</v>
          </cell>
          <cell r="D123" t="str">
            <v>100</v>
          </cell>
          <cell r="E123" t="str">
            <v/>
          </cell>
          <cell r="F123" t="str">
            <v>&lt;100</v>
          </cell>
          <cell r="G123" t="str">
            <v>&lt;100</v>
          </cell>
          <cell r="H123" t="str">
            <v>&lt;100</v>
          </cell>
          <cell r="I123" t="str">
            <v>&lt;100</v>
          </cell>
        </row>
        <row r="124">
          <cell r="A124" t="str">
            <v>&gt;C34 - C40 Fraction</v>
          </cell>
          <cell r="B124" t="str">
            <v/>
          </cell>
          <cell r="C124" t="str">
            <v>µg/L</v>
          </cell>
          <cell r="D124" t="str">
            <v>100</v>
          </cell>
          <cell r="E124" t="str">
            <v/>
          </cell>
          <cell r="F124" t="str">
            <v>&lt;100</v>
          </cell>
          <cell r="G124" t="str">
            <v>&lt;100</v>
          </cell>
          <cell r="H124" t="str">
            <v>&lt;100</v>
          </cell>
          <cell r="I124" t="str">
            <v>&lt;100</v>
          </cell>
        </row>
        <row r="125">
          <cell r="A125" t="str">
            <v>&gt;C10 - C40 Fraction (sum)</v>
          </cell>
          <cell r="B125" t="str">
            <v/>
          </cell>
          <cell r="C125" t="str">
            <v>µg/L</v>
          </cell>
          <cell r="D125" t="str">
            <v>100</v>
          </cell>
          <cell r="E125" t="str">
            <v/>
          </cell>
          <cell r="F125" t="str">
            <v>&lt;100</v>
          </cell>
          <cell r="G125" t="str">
            <v>&lt;100</v>
          </cell>
          <cell r="H125" t="str">
            <v>&lt;100</v>
          </cell>
          <cell r="I125" t="str">
            <v>&lt;100</v>
          </cell>
        </row>
        <row r="126">
          <cell r="A126" t="str">
            <v>&gt;C10 - C16 Fraction minus Naphthalene (F2)</v>
          </cell>
          <cell r="B126" t="str">
            <v/>
          </cell>
          <cell r="C126" t="str">
            <v>µg/L</v>
          </cell>
          <cell r="D126" t="str">
            <v>100</v>
          </cell>
          <cell r="E126" t="str">
            <v/>
          </cell>
          <cell r="F126" t="str">
            <v>&lt;100</v>
          </cell>
          <cell r="G126" t="str">
            <v>&lt;100</v>
          </cell>
          <cell r="H126" t="str">
            <v>&lt;100</v>
          </cell>
          <cell r="I126" t="str">
            <v>&lt;100</v>
          </cell>
        </row>
        <row r="128">
          <cell r="A128" t="str">
            <v>EP080: BTEXN</v>
          </cell>
        </row>
        <row r="129">
          <cell r="A129" t="str">
            <v>Benzene</v>
          </cell>
          <cell r="B129" t="str">
            <v>71-43-2</v>
          </cell>
          <cell r="C129" t="str">
            <v>µg/L</v>
          </cell>
          <cell r="D129" t="str">
            <v>1</v>
          </cell>
          <cell r="E129" t="str">
            <v/>
          </cell>
          <cell r="F129" t="str">
            <v>&lt;1</v>
          </cell>
          <cell r="G129" t="str">
            <v>&lt;1</v>
          </cell>
          <cell r="H129" t="str">
            <v>&lt;1</v>
          </cell>
          <cell r="I129" t="str">
            <v>&lt;1</v>
          </cell>
        </row>
        <row r="130">
          <cell r="A130" t="str">
            <v>Toluene</v>
          </cell>
          <cell r="B130" t="str">
            <v>108-88-3</v>
          </cell>
          <cell r="C130" t="str">
            <v>µg/L</v>
          </cell>
          <cell r="D130" t="str">
            <v>2</v>
          </cell>
          <cell r="E130" t="str">
            <v/>
          </cell>
          <cell r="F130" t="str">
            <v>&lt;2</v>
          </cell>
          <cell r="G130" t="str">
            <v>&lt;2</v>
          </cell>
          <cell r="H130" t="str">
            <v>&lt;2</v>
          </cell>
          <cell r="I130" t="str">
            <v>&lt;2</v>
          </cell>
        </row>
        <row r="131">
          <cell r="A131" t="str">
            <v>Ethylbenzene</v>
          </cell>
          <cell r="B131" t="str">
            <v>100-41-4</v>
          </cell>
          <cell r="C131" t="str">
            <v>µg/L</v>
          </cell>
          <cell r="D131" t="str">
            <v>2</v>
          </cell>
          <cell r="E131" t="str">
            <v/>
          </cell>
          <cell r="F131" t="str">
            <v>&lt;2</v>
          </cell>
          <cell r="G131" t="str">
            <v>&lt;2</v>
          </cell>
          <cell r="H131" t="str">
            <v>&lt;2</v>
          </cell>
          <cell r="I131" t="str">
            <v>&lt;2</v>
          </cell>
        </row>
        <row r="132">
          <cell r="A132" t="str">
            <v>meta- &amp; para-Xylene</v>
          </cell>
          <cell r="B132" t="str">
            <v>108-38-3 106-42-3</v>
          </cell>
          <cell r="C132" t="str">
            <v>µg/L</v>
          </cell>
          <cell r="D132" t="str">
            <v>2</v>
          </cell>
          <cell r="E132" t="str">
            <v/>
          </cell>
          <cell r="F132" t="str">
            <v>&lt;2</v>
          </cell>
          <cell r="G132" t="str">
            <v>&lt;2</v>
          </cell>
          <cell r="H132" t="str">
            <v>&lt;2</v>
          </cell>
          <cell r="I132" t="str">
            <v>&lt;2</v>
          </cell>
        </row>
        <row r="133">
          <cell r="A133" t="str">
            <v>ortho-Xylene</v>
          </cell>
          <cell r="B133" t="str">
            <v>95-47-6</v>
          </cell>
          <cell r="C133" t="str">
            <v>µg/L</v>
          </cell>
          <cell r="D133" t="str">
            <v>2</v>
          </cell>
          <cell r="E133" t="str">
            <v/>
          </cell>
          <cell r="F133" t="str">
            <v>&lt;2</v>
          </cell>
          <cell r="G133" t="str">
            <v>&lt;2</v>
          </cell>
          <cell r="H133" t="str">
            <v>&lt;2</v>
          </cell>
          <cell r="I133" t="str">
            <v>&lt;2</v>
          </cell>
        </row>
        <row r="134">
          <cell r="A134" t="str">
            <v>Total Xylenes</v>
          </cell>
          <cell r="B134" t="str">
            <v/>
          </cell>
          <cell r="C134" t="str">
            <v>µg/L</v>
          </cell>
          <cell r="D134" t="str">
            <v>2</v>
          </cell>
          <cell r="E134" t="str">
            <v/>
          </cell>
          <cell r="F134" t="str">
            <v>&lt;2</v>
          </cell>
          <cell r="G134" t="str">
            <v>&lt;2</v>
          </cell>
          <cell r="H134" t="str">
            <v>&lt;2</v>
          </cell>
          <cell r="I134" t="str">
            <v>&lt;2</v>
          </cell>
        </row>
        <row r="135">
          <cell r="A135" t="str">
            <v>Sum of BTEX</v>
          </cell>
          <cell r="B135" t="str">
            <v/>
          </cell>
          <cell r="C135" t="str">
            <v>µg/L</v>
          </cell>
          <cell r="D135" t="str">
            <v>1</v>
          </cell>
          <cell r="E135" t="str">
            <v/>
          </cell>
          <cell r="F135" t="str">
            <v>&lt;1</v>
          </cell>
          <cell r="G135" t="str">
            <v>&lt;1</v>
          </cell>
          <cell r="H135" t="str">
            <v>&lt;1</v>
          </cell>
          <cell r="I135" t="str">
            <v>&lt;1</v>
          </cell>
        </row>
        <row r="136">
          <cell r="A136" t="str">
            <v>Naphthalene</v>
          </cell>
          <cell r="B136" t="str">
            <v>91-20-3</v>
          </cell>
          <cell r="C136" t="str">
            <v>µg/L</v>
          </cell>
          <cell r="D136" t="str">
            <v>5</v>
          </cell>
          <cell r="E136" t="str">
            <v/>
          </cell>
          <cell r="F136" t="str">
            <v>&lt;5</v>
          </cell>
          <cell r="G136" t="str">
            <v>&lt;5</v>
          </cell>
          <cell r="H136" t="str">
            <v>&lt;5</v>
          </cell>
          <cell r="I136" t="str">
            <v>&lt;5</v>
          </cell>
        </row>
        <row r="138">
          <cell r="A138" t="str">
            <v>EP132B: Polynuclear Aromatic Hydrocarbons</v>
          </cell>
        </row>
        <row r="139">
          <cell r="A139" t="str">
            <v>3-Methylcholanthrene</v>
          </cell>
          <cell r="B139" t="str">
            <v>56-49-5</v>
          </cell>
          <cell r="C139" t="str">
            <v>µg/L</v>
          </cell>
          <cell r="D139" t="str">
            <v>0.1</v>
          </cell>
          <cell r="E139" t="str">
            <v/>
          </cell>
          <cell r="F139" t="str">
            <v>&lt;0.1</v>
          </cell>
          <cell r="G139" t="str">
            <v>&lt;0.1</v>
          </cell>
          <cell r="H139" t="str">
            <v>&lt;0.1</v>
          </cell>
          <cell r="I139" t="str">
            <v>&lt;0.1</v>
          </cell>
        </row>
        <row r="140">
          <cell r="A140" t="str">
            <v>2-Methylnaphthalene</v>
          </cell>
          <cell r="B140" t="str">
            <v>91-57-6</v>
          </cell>
          <cell r="C140" t="str">
            <v>µg/L</v>
          </cell>
          <cell r="D140" t="str">
            <v>0.1</v>
          </cell>
          <cell r="E140" t="str">
            <v/>
          </cell>
          <cell r="F140" t="str">
            <v>&lt;0.1</v>
          </cell>
          <cell r="G140" t="str">
            <v>&lt;0.1</v>
          </cell>
          <cell r="H140" t="str">
            <v>&lt;0.1</v>
          </cell>
          <cell r="I140" t="str">
            <v>&lt;0.1</v>
          </cell>
        </row>
        <row r="141">
          <cell r="A141" t="str">
            <v>7.12-Dimethylbenz(a)anthracene</v>
          </cell>
          <cell r="B141" t="str">
            <v>57-97-6</v>
          </cell>
          <cell r="C141" t="str">
            <v>µg/L</v>
          </cell>
          <cell r="D141" t="str">
            <v>0.1</v>
          </cell>
          <cell r="E141" t="str">
            <v/>
          </cell>
          <cell r="F141" t="str">
            <v>&lt;0.1</v>
          </cell>
          <cell r="G141" t="str">
            <v>&lt;0.1</v>
          </cell>
          <cell r="H141" t="str">
            <v>&lt;0.1</v>
          </cell>
          <cell r="I141" t="str">
            <v>&lt;0.1</v>
          </cell>
        </row>
        <row r="142">
          <cell r="A142" t="str">
            <v>Acenaphthene</v>
          </cell>
          <cell r="B142" t="str">
            <v>83-32-9</v>
          </cell>
          <cell r="C142" t="str">
            <v>µg/L</v>
          </cell>
          <cell r="D142" t="str">
            <v>0.1</v>
          </cell>
          <cell r="E142" t="str">
            <v/>
          </cell>
          <cell r="F142" t="str">
            <v>&lt;0.1</v>
          </cell>
          <cell r="G142" t="str">
            <v>&lt;0.1</v>
          </cell>
          <cell r="H142" t="str">
            <v>&lt;0.1</v>
          </cell>
          <cell r="I142" t="str">
            <v>&lt;0.1</v>
          </cell>
        </row>
        <row r="143">
          <cell r="A143" t="str">
            <v>Acenaphthylene</v>
          </cell>
          <cell r="B143" t="str">
            <v>208-96-8</v>
          </cell>
          <cell r="C143" t="str">
            <v>µg/L</v>
          </cell>
          <cell r="D143" t="str">
            <v>0.1</v>
          </cell>
          <cell r="E143" t="str">
            <v/>
          </cell>
          <cell r="F143" t="str">
            <v>&lt;0.1</v>
          </cell>
          <cell r="G143" t="str">
            <v>&lt;0.1</v>
          </cell>
          <cell r="H143" t="str">
            <v>&lt;0.1</v>
          </cell>
          <cell r="I143" t="str">
            <v>&lt;0.1</v>
          </cell>
        </row>
        <row r="144">
          <cell r="A144" t="str">
            <v>Anthracene</v>
          </cell>
          <cell r="B144" t="str">
            <v>120-12-7</v>
          </cell>
          <cell r="C144" t="str">
            <v>µg/L</v>
          </cell>
          <cell r="D144" t="str">
            <v>0.1</v>
          </cell>
          <cell r="E144" t="str">
            <v/>
          </cell>
          <cell r="F144" t="str">
            <v>&lt;0.1</v>
          </cell>
          <cell r="G144" t="str">
            <v>&lt;0.1</v>
          </cell>
          <cell r="H144" t="str">
            <v>&lt;0.1</v>
          </cell>
          <cell r="I144" t="str">
            <v>&lt;0.1</v>
          </cell>
        </row>
        <row r="145">
          <cell r="A145" t="str">
            <v>Benz(a)anthracene</v>
          </cell>
          <cell r="B145" t="str">
            <v>56-55-3</v>
          </cell>
          <cell r="C145" t="str">
            <v>µg/L</v>
          </cell>
          <cell r="D145" t="str">
            <v>0.1</v>
          </cell>
          <cell r="E145" t="str">
            <v/>
          </cell>
          <cell r="F145" t="str">
            <v>&lt;0.1</v>
          </cell>
          <cell r="G145" t="str">
            <v>&lt;0.1</v>
          </cell>
          <cell r="H145" t="str">
            <v>&lt;0.1</v>
          </cell>
          <cell r="I145" t="str">
            <v>&lt;0.1</v>
          </cell>
        </row>
        <row r="146">
          <cell r="A146" t="str">
            <v>Benzo(a)pyrene</v>
          </cell>
          <cell r="B146" t="str">
            <v>50-32-8</v>
          </cell>
          <cell r="C146" t="str">
            <v>µg/L</v>
          </cell>
          <cell r="D146" t="str">
            <v>0.05</v>
          </cell>
          <cell r="E146" t="str">
            <v/>
          </cell>
          <cell r="F146" t="str">
            <v>&lt;0.05</v>
          </cell>
          <cell r="G146" t="str">
            <v>&lt;0.05</v>
          </cell>
          <cell r="H146" t="str">
            <v>&lt;0.05</v>
          </cell>
          <cell r="I146" t="str">
            <v>&lt;0.05</v>
          </cell>
        </row>
        <row r="147">
          <cell r="A147" t="str">
            <v>Benzo(b+j)fluoranthene</v>
          </cell>
          <cell r="B147" t="str">
            <v>205-99-2 205-82-3</v>
          </cell>
          <cell r="C147" t="str">
            <v>µg/L</v>
          </cell>
          <cell r="D147" t="str">
            <v>0.1</v>
          </cell>
          <cell r="E147" t="str">
            <v/>
          </cell>
          <cell r="F147" t="str">
            <v>&lt;0.1</v>
          </cell>
          <cell r="G147" t="str">
            <v>&lt;0.1</v>
          </cell>
          <cell r="H147" t="str">
            <v>&lt;0.1</v>
          </cell>
          <cell r="I147" t="str">
            <v>&lt;0.1</v>
          </cell>
        </row>
        <row r="148">
          <cell r="A148" t="str">
            <v>Benzo(e)pyrene</v>
          </cell>
          <cell r="B148" t="str">
            <v>192-97-2</v>
          </cell>
          <cell r="C148" t="str">
            <v>µg/L</v>
          </cell>
          <cell r="D148" t="str">
            <v>0.1</v>
          </cell>
          <cell r="E148" t="str">
            <v/>
          </cell>
          <cell r="F148" t="str">
            <v>&lt;0.1</v>
          </cell>
          <cell r="G148" t="str">
            <v>&lt;0.1</v>
          </cell>
          <cell r="H148" t="str">
            <v>&lt;0.1</v>
          </cell>
          <cell r="I148" t="str">
            <v>&lt;0.1</v>
          </cell>
        </row>
        <row r="149">
          <cell r="A149" t="str">
            <v>Benzo(g.h.i)perylene</v>
          </cell>
          <cell r="B149" t="str">
            <v>191-24-2</v>
          </cell>
          <cell r="C149" t="str">
            <v>µg/L</v>
          </cell>
          <cell r="D149" t="str">
            <v>0.1</v>
          </cell>
          <cell r="E149" t="str">
            <v/>
          </cell>
          <cell r="F149" t="str">
            <v>&lt;0.1</v>
          </cell>
          <cell r="G149" t="str">
            <v>&lt;0.1</v>
          </cell>
          <cell r="H149" t="str">
            <v>&lt;0.1</v>
          </cell>
          <cell r="I149" t="str">
            <v>&lt;0.1</v>
          </cell>
        </row>
        <row r="150">
          <cell r="A150" t="str">
            <v>Benzo(k)fluoranthene</v>
          </cell>
          <cell r="B150" t="str">
            <v>207-08-9</v>
          </cell>
          <cell r="C150" t="str">
            <v>µg/L</v>
          </cell>
          <cell r="D150" t="str">
            <v>0.1</v>
          </cell>
          <cell r="E150" t="str">
            <v/>
          </cell>
          <cell r="F150" t="str">
            <v>&lt;0.1</v>
          </cell>
          <cell r="G150" t="str">
            <v>&lt;0.1</v>
          </cell>
          <cell r="H150" t="str">
            <v>&lt;0.1</v>
          </cell>
          <cell r="I150" t="str">
            <v>&lt;0.1</v>
          </cell>
        </row>
        <row r="151">
          <cell r="A151" t="str">
            <v>Chrysene</v>
          </cell>
          <cell r="B151" t="str">
            <v>218-01-9</v>
          </cell>
          <cell r="C151" t="str">
            <v>µg/L</v>
          </cell>
          <cell r="D151" t="str">
            <v>0.1</v>
          </cell>
          <cell r="E151" t="str">
            <v/>
          </cell>
          <cell r="F151" t="str">
            <v>&lt;0.1</v>
          </cell>
          <cell r="G151" t="str">
            <v>&lt;0.1</v>
          </cell>
          <cell r="H151" t="str">
            <v>&lt;0.1</v>
          </cell>
          <cell r="I151" t="str">
            <v>&lt;0.1</v>
          </cell>
        </row>
        <row r="152">
          <cell r="A152" t="str">
            <v>Coronene</v>
          </cell>
          <cell r="B152" t="str">
            <v>191-07-1</v>
          </cell>
          <cell r="C152" t="str">
            <v>µg/L</v>
          </cell>
          <cell r="D152" t="str">
            <v>0.1</v>
          </cell>
          <cell r="E152" t="str">
            <v/>
          </cell>
          <cell r="F152" t="str">
            <v>&lt;0.1</v>
          </cell>
          <cell r="G152" t="str">
            <v>&lt;0.1</v>
          </cell>
          <cell r="H152" t="str">
            <v>&lt;0.1</v>
          </cell>
          <cell r="I152" t="str">
            <v>&lt;0.1</v>
          </cell>
        </row>
        <row r="153">
          <cell r="A153" t="str">
            <v>Dibenz(a.h)anthracene</v>
          </cell>
          <cell r="B153" t="str">
            <v>53-70-3</v>
          </cell>
          <cell r="C153" t="str">
            <v>µg/L</v>
          </cell>
          <cell r="D153" t="str">
            <v>0.1</v>
          </cell>
          <cell r="E153" t="str">
            <v/>
          </cell>
          <cell r="F153" t="str">
            <v>&lt;0.1</v>
          </cell>
          <cell r="G153" t="str">
            <v>&lt;0.1</v>
          </cell>
          <cell r="H153" t="str">
            <v>&lt;0.1</v>
          </cell>
          <cell r="I153" t="str">
            <v>&lt;0.1</v>
          </cell>
        </row>
        <row r="154">
          <cell r="A154" t="str">
            <v>Fluoranthene</v>
          </cell>
          <cell r="B154" t="str">
            <v>206-44-0</v>
          </cell>
          <cell r="C154" t="str">
            <v>µg/L</v>
          </cell>
          <cell r="D154" t="str">
            <v>0.1</v>
          </cell>
          <cell r="E154" t="str">
            <v/>
          </cell>
          <cell r="F154" t="str">
            <v>&lt;0.1</v>
          </cell>
          <cell r="G154" t="str">
            <v>&lt;0.1</v>
          </cell>
          <cell r="H154" t="str">
            <v>&lt;0.1</v>
          </cell>
          <cell r="I154" t="str">
            <v>&lt;0.1</v>
          </cell>
        </row>
        <row r="155">
          <cell r="A155" t="str">
            <v>Fluorene</v>
          </cell>
          <cell r="B155" t="str">
            <v>86-73-7</v>
          </cell>
          <cell r="C155" t="str">
            <v>µg/L</v>
          </cell>
          <cell r="D155" t="str">
            <v>0.1</v>
          </cell>
          <cell r="E155" t="str">
            <v/>
          </cell>
          <cell r="F155" t="str">
            <v>&lt;0.1</v>
          </cell>
          <cell r="G155" t="str">
            <v>&lt;0.1</v>
          </cell>
          <cell r="H155" t="str">
            <v>&lt;0.1</v>
          </cell>
          <cell r="I155" t="str">
            <v>&lt;0.1</v>
          </cell>
        </row>
        <row r="156">
          <cell r="A156" t="str">
            <v>Indeno(1.2.3.cd)pyrene</v>
          </cell>
          <cell r="B156" t="str">
            <v>193-39-5</v>
          </cell>
          <cell r="C156" t="str">
            <v>µg/L</v>
          </cell>
          <cell r="D156" t="str">
            <v>0.1</v>
          </cell>
          <cell r="E156" t="str">
            <v/>
          </cell>
          <cell r="F156" t="str">
            <v>&lt;0.1</v>
          </cell>
          <cell r="G156" t="str">
            <v>&lt;0.1</v>
          </cell>
          <cell r="H156" t="str">
            <v>&lt;0.1</v>
          </cell>
          <cell r="I156" t="str">
            <v>&lt;0.1</v>
          </cell>
        </row>
        <row r="157">
          <cell r="A157" t="str">
            <v>Naphthalene PAH</v>
          </cell>
          <cell r="B157" t="str">
            <v>91-20-3</v>
          </cell>
          <cell r="C157" t="str">
            <v>µg/L</v>
          </cell>
          <cell r="D157" t="str">
            <v>0.1</v>
          </cell>
          <cell r="E157" t="str">
            <v/>
          </cell>
          <cell r="F157" t="str">
            <v>&lt;0.1</v>
          </cell>
          <cell r="G157" t="str">
            <v>&lt;0.1</v>
          </cell>
          <cell r="H157" t="str">
            <v>&lt;0.1</v>
          </cell>
          <cell r="I157" t="str">
            <v>&lt;0.1</v>
          </cell>
        </row>
        <row r="158">
          <cell r="A158" t="str">
            <v>Perylene</v>
          </cell>
          <cell r="B158" t="str">
            <v>198-55-0</v>
          </cell>
          <cell r="C158" t="str">
            <v>µg/L</v>
          </cell>
          <cell r="D158" t="str">
            <v>0.1</v>
          </cell>
          <cell r="E158" t="str">
            <v/>
          </cell>
          <cell r="F158" t="str">
            <v>&lt;0.1</v>
          </cell>
          <cell r="G158" t="str">
            <v>&lt;0.1</v>
          </cell>
          <cell r="H158" t="str">
            <v>&lt;0.1</v>
          </cell>
          <cell r="I158" t="str">
            <v>&lt;0.1</v>
          </cell>
        </row>
        <row r="159">
          <cell r="A159" t="str">
            <v>Phenanthrene</v>
          </cell>
          <cell r="B159" t="str">
            <v>85-01-8</v>
          </cell>
          <cell r="C159" t="str">
            <v>µg/L</v>
          </cell>
          <cell r="D159" t="str">
            <v>0.1</v>
          </cell>
          <cell r="E159" t="str">
            <v/>
          </cell>
          <cell r="F159" t="str">
            <v>&lt;0.1</v>
          </cell>
          <cell r="G159" t="str">
            <v>&lt;0.1</v>
          </cell>
          <cell r="H159" t="str">
            <v>&lt;0.1</v>
          </cell>
          <cell r="I159" t="str">
            <v>&lt;0.1</v>
          </cell>
        </row>
        <row r="160">
          <cell r="A160" t="str">
            <v>Pyrene</v>
          </cell>
          <cell r="B160" t="str">
            <v>129-00-0</v>
          </cell>
          <cell r="C160" t="str">
            <v>µg/L</v>
          </cell>
          <cell r="D160" t="str">
            <v>0.1</v>
          </cell>
          <cell r="E160" t="str">
            <v/>
          </cell>
          <cell r="F160" t="str">
            <v>&lt;0.1</v>
          </cell>
          <cell r="G160" t="str">
            <v>&lt;0.1</v>
          </cell>
          <cell r="H160" t="str">
            <v>&lt;0.1</v>
          </cell>
          <cell r="I160" t="str">
            <v>&lt;0.1</v>
          </cell>
        </row>
        <row r="161">
          <cell r="A161" t="str">
            <v>Sum of polycyclic aromatic hydrocarbons</v>
          </cell>
          <cell r="B161" t="str">
            <v/>
          </cell>
          <cell r="C161" t="str">
            <v>µg/L</v>
          </cell>
          <cell r="D161" t="str">
            <v>0.05</v>
          </cell>
          <cell r="E161" t="str">
            <v/>
          </cell>
          <cell r="F161" t="str">
            <v>&lt;0.05</v>
          </cell>
          <cell r="G161" t="str">
            <v>&lt;0.05</v>
          </cell>
          <cell r="H161" t="str">
            <v>&lt;0.05</v>
          </cell>
          <cell r="I161" t="str">
            <v>&lt;0.05</v>
          </cell>
        </row>
        <row r="162">
          <cell r="A162" t="str">
            <v>Benzo(a)pyrene TEQ (zero)</v>
          </cell>
          <cell r="B162" t="str">
            <v/>
          </cell>
          <cell r="C162" t="str">
            <v>µg/L</v>
          </cell>
          <cell r="D162" t="str">
            <v>0.05</v>
          </cell>
          <cell r="E162" t="str">
            <v/>
          </cell>
          <cell r="F162" t="str">
            <v>&lt;0.05</v>
          </cell>
          <cell r="G162" t="str">
            <v>&lt;0.05</v>
          </cell>
          <cell r="H162" t="str">
            <v>&lt;0.05</v>
          </cell>
          <cell r="I162" t="str">
            <v>&lt;0.05</v>
          </cell>
        </row>
        <row r="164">
          <cell r="A164" t="str">
            <v>EP080S: TPH(V)/BTEX Surrogates</v>
          </cell>
        </row>
        <row r="165">
          <cell r="A165" t="str">
            <v>1.2-Dichloroethane-D4</v>
          </cell>
          <cell r="B165" t="str">
            <v>17060-07-0</v>
          </cell>
          <cell r="C165" t="str">
            <v>%</v>
          </cell>
          <cell r="D165" t="str">
            <v>2</v>
          </cell>
          <cell r="E165" t="str">
            <v/>
          </cell>
          <cell r="F165" t="str">
            <v>96.8</v>
          </cell>
          <cell r="G165" t="str">
            <v>83.5</v>
          </cell>
          <cell r="H165" t="str">
            <v>107</v>
          </cell>
          <cell r="I165" t="str">
            <v>97.7</v>
          </cell>
        </row>
        <row r="166">
          <cell r="A166" t="str">
            <v>Toluene-D8</v>
          </cell>
          <cell r="B166" t="str">
            <v>2037-26-5</v>
          </cell>
          <cell r="C166" t="str">
            <v>%</v>
          </cell>
          <cell r="D166" t="str">
            <v>2</v>
          </cell>
          <cell r="E166" t="str">
            <v/>
          </cell>
          <cell r="F166" t="str">
            <v>112</v>
          </cell>
          <cell r="G166" t="str">
            <v>95.2</v>
          </cell>
          <cell r="H166" t="str">
            <v>106</v>
          </cell>
          <cell r="I166" t="str">
            <v>114</v>
          </cell>
        </row>
        <row r="167">
          <cell r="A167" t="str">
            <v>4-Bromofluorobenzene</v>
          </cell>
          <cell r="B167" t="str">
            <v>460-00-4</v>
          </cell>
          <cell r="C167" t="str">
            <v>%</v>
          </cell>
          <cell r="D167" t="str">
            <v>2</v>
          </cell>
          <cell r="E167" t="str">
            <v/>
          </cell>
          <cell r="F167" t="str">
            <v>126</v>
          </cell>
          <cell r="G167" t="str">
            <v>105</v>
          </cell>
          <cell r="H167" t="str">
            <v>112</v>
          </cell>
          <cell r="I167" t="str">
            <v>127</v>
          </cell>
        </row>
        <row r="169">
          <cell r="A169" t="str">
            <v>EP132T: Base/Neutral Extractable Surrogates</v>
          </cell>
        </row>
        <row r="170">
          <cell r="A170" t="str">
            <v>2-Fluorobiphenyl</v>
          </cell>
          <cell r="B170" t="str">
            <v>321-60-8</v>
          </cell>
          <cell r="C170" t="str">
            <v>%</v>
          </cell>
          <cell r="D170" t="str">
            <v>0.1</v>
          </cell>
          <cell r="E170" t="str">
            <v/>
          </cell>
          <cell r="F170" t="str">
            <v>62.9</v>
          </cell>
          <cell r="G170" t="str">
            <v>66.9</v>
          </cell>
          <cell r="H170" t="str">
            <v>63.8</v>
          </cell>
          <cell r="I170" t="str">
            <v>62.4</v>
          </cell>
        </row>
        <row r="171">
          <cell r="A171" t="str">
            <v>Anthracene-d10</v>
          </cell>
          <cell r="B171" t="str">
            <v>1719-06-8</v>
          </cell>
          <cell r="C171" t="str">
            <v>%</v>
          </cell>
          <cell r="D171" t="str">
            <v>0.1</v>
          </cell>
          <cell r="E171" t="str">
            <v/>
          </cell>
          <cell r="F171" t="str">
            <v>72.7</v>
          </cell>
          <cell r="G171" t="str">
            <v>71.6</v>
          </cell>
          <cell r="H171" t="str">
            <v>64.8</v>
          </cell>
          <cell r="I171" t="str">
            <v>66.9</v>
          </cell>
        </row>
        <row r="172">
          <cell r="A172" t="str">
            <v>4-Terphenyl-d14</v>
          </cell>
          <cell r="B172" t="str">
            <v>1718-51-0</v>
          </cell>
          <cell r="C172" t="str">
            <v>%</v>
          </cell>
          <cell r="D172" t="str">
            <v>0.1</v>
          </cell>
          <cell r="E172" t="str">
            <v/>
          </cell>
          <cell r="F172" t="str">
            <v>74.3</v>
          </cell>
          <cell r="G172" t="str">
            <v>75.3</v>
          </cell>
          <cell r="H172" t="str">
            <v>66.3</v>
          </cell>
          <cell r="I172" t="str">
            <v>70.0</v>
          </cell>
        </row>
        <row r="175">
          <cell r="A175" t="str">
            <v>Gross alpha</v>
          </cell>
          <cell r="B175" t="str">
            <v/>
          </cell>
          <cell r="C175" t="str">
            <v>Bq/L</v>
          </cell>
          <cell r="D175" t="str">
            <v>0.05</v>
          </cell>
          <cell r="E175" t="str">
            <v/>
          </cell>
          <cell r="F175" t="str">
            <v>0.18</v>
          </cell>
          <cell r="G175" t="str">
            <v>0.38</v>
          </cell>
          <cell r="H175" t="str">
            <v>0.17</v>
          </cell>
          <cell r="I175" t="str">
            <v>0.21</v>
          </cell>
        </row>
        <row r="176">
          <cell r="A176" t="str">
            <v>Gross beta</v>
          </cell>
          <cell r="B176" t="str">
            <v/>
          </cell>
          <cell r="C176" t="str">
            <v>Bq/L</v>
          </cell>
          <cell r="D176" t="str">
            <v>0.10</v>
          </cell>
          <cell r="E176" t="str">
            <v/>
          </cell>
          <cell r="F176" t="str">
            <v>0.29</v>
          </cell>
          <cell r="G176" t="str">
            <v>0.42</v>
          </cell>
          <cell r="H176" t="str">
            <v>0.29</v>
          </cell>
          <cell r="I176" t="str">
            <v>0.32</v>
          </cell>
        </row>
        <row r="177">
          <cell r="A177" t="str">
            <v>Gross beta activity - 40K</v>
          </cell>
          <cell r="B177" t="str">
            <v/>
          </cell>
          <cell r="C177" t="str">
            <v>Bq/L</v>
          </cell>
          <cell r="D177" t="str">
            <v>0.10</v>
          </cell>
          <cell r="E177" t="str">
            <v/>
          </cell>
          <cell r="F177" t="str">
            <v>&lt;0.10</v>
          </cell>
          <cell r="G177" t="str">
            <v>0.17</v>
          </cell>
          <cell r="H177" t="str">
            <v>&lt;0.10</v>
          </cell>
          <cell r="I177" t="str">
            <v>&lt;0.10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26A0-89E4-43A3-9804-B6F781277421}">
  <dimension ref="A1:Z112"/>
  <sheetViews>
    <sheetView tabSelected="1" zoomScale="85" zoomScaleNormal="85" workbookViewId="0">
      <pane xSplit="2" topLeftCell="C1" activePane="topRight" state="frozen"/>
      <selection pane="topRight" activeCell="B61" sqref="A61:XFD61"/>
    </sheetView>
  </sheetViews>
  <sheetFormatPr defaultRowHeight="13.2" x14ac:dyDescent="0.25"/>
  <cols>
    <col min="1" max="1" width="25.5546875" customWidth="1"/>
    <col min="2" max="2" width="35.44140625" customWidth="1"/>
    <col min="3" max="3" width="15.6640625" customWidth="1"/>
    <col min="4" max="4" width="19" style="2" bestFit="1" customWidth="1"/>
    <col min="5" max="5" width="14.88671875" style="2" bestFit="1" customWidth="1"/>
    <col min="6" max="10" width="10.44140625" style="2" bestFit="1" customWidth="1"/>
    <col min="11" max="12" width="14.88671875" style="2" bestFit="1" customWidth="1"/>
    <col min="13" max="13" width="13.88671875" style="2" bestFit="1" customWidth="1"/>
    <col min="14" max="14" width="10.44140625" style="2" bestFit="1" customWidth="1"/>
    <col min="15" max="15" width="13.88671875" style="2" bestFit="1" customWidth="1"/>
    <col min="16" max="16" width="10.44140625" style="2" bestFit="1" customWidth="1"/>
    <col min="17" max="17" width="13.88671875" style="2" bestFit="1" customWidth="1"/>
    <col min="18" max="18" width="10.44140625" style="2" bestFit="1" customWidth="1"/>
    <col min="19" max="19" width="13.88671875" style="2" bestFit="1" customWidth="1"/>
    <col min="20" max="20" width="10.44140625" style="2" bestFit="1" customWidth="1"/>
    <col min="21" max="21" width="14.88671875" style="2" bestFit="1" customWidth="1"/>
    <col min="22" max="22" width="13.88671875" style="2" bestFit="1" customWidth="1"/>
    <col min="23" max="23" width="14.88671875" style="2" bestFit="1" customWidth="1"/>
    <col min="24" max="24" width="19.88671875" bestFit="1" customWidth="1"/>
    <col min="25" max="25" width="10.5546875" style="2" bestFit="1" customWidth="1"/>
    <col min="26" max="26" width="10.88671875" bestFit="1" customWidth="1"/>
  </cols>
  <sheetData>
    <row r="1" spans="1:26" ht="50.25" customHeight="1" x14ac:dyDescent="0.25">
      <c r="A1" s="6" t="s">
        <v>0</v>
      </c>
    </row>
    <row r="2" spans="1:26" ht="53.25" customHeight="1" x14ac:dyDescent="0.25">
      <c r="A2" s="22" t="s">
        <v>1</v>
      </c>
      <c r="B2" s="22"/>
    </row>
    <row r="3" spans="1:26" ht="14.4" x14ac:dyDescent="0.3">
      <c r="A3" s="23" t="s">
        <v>2</v>
      </c>
      <c r="B3" s="24" t="s">
        <v>3</v>
      </c>
      <c r="C3" s="24" t="s">
        <v>4</v>
      </c>
      <c r="D3" s="8" t="s">
        <v>5</v>
      </c>
      <c r="E3" s="9">
        <v>44266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>
        <v>44208</v>
      </c>
      <c r="L3" s="9">
        <v>44420</v>
      </c>
      <c r="M3" s="9">
        <v>44805</v>
      </c>
      <c r="N3" s="9" t="s">
        <v>11</v>
      </c>
      <c r="O3" s="9">
        <v>44806</v>
      </c>
      <c r="P3" s="9" t="s">
        <v>12</v>
      </c>
      <c r="Q3" s="9">
        <v>44807</v>
      </c>
      <c r="R3" s="9" t="s">
        <v>13</v>
      </c>
      <c r="S3" s="9">
        <v>44716</v>
      </c>
      <c r="T3" s="9" t="s">
        <v>14</v>
      </c>
      <c r="U3" s="9">
        <v>44723</v>
      </c>
      <c r="V3" s="9">
        <v>44958</v>
      </c>
      <c r="W3" s="9">
        <v>45133</v>
      </c>
      <c r="X3" s="9">
        <v>45223</v>
      </c>
      <c r="Y3" s="29">
        <v>45305</v>
      </c>
      <c r="Z3" s="30">
        <v>45434</v>
      </c>
    </row>
    <row r="4" spans="1:26" ht="12.75" customHeight="1" x14ac:dyDescent="0.25">
      <c r="A4" s="38" t="s">
        <v>15</v>
      </c>
      <c r="B4" s="25" t="s">
        <v>16</v>
      </c>
      <c r="C4" s="25" t="s">
        <v>17</v>
      </c>
      <c r="D4" s="26">
        <v>0.01</v>
      </c>
      <c r="E4" s="13">
        <v>7.6</v>
      </c>
      <c r="F4" s="26">
        <v>7.55</v>
      </c>
      <c r="G4" s="26">
        <v>7.52</v>
      </c>
      <c r="H4" s="26">
        <v>7</v>
      </c>
      <c r="I4" s="13">
        <v>7.45</v>
      </c>
      <c r="J4" s="13">
        <v>7.7</v>
      </c>
      <c r="K4" s="13">
        <v>7.52</v>
      </c>
      <c r="L4" s="26">
        <v>7.22</v>
      </c>
      <c r="M4" s="26">
        <v>7.59</v>
      </c>
      <c r="N4" s="26">
        <v>7.36</v>
      </c>
      <c r="O4" s="26">
        <v>7.37</v>
      </c>
      <c r="P4" s="26">
        <v>7.64</v>
      </c>
      <c r="Q4" s="26">
        <v>7.47</v>
      </c>
      <c r="R4" s="26">
        <v>7.29</v>
      </c>
      <c r="S4" s="26">
        <v>7.01</v>
      </c>
      <c r="T4" s="13">
        <v>7.44</v>
      </c>
      <c r="U4" s="13">
        <v>7.65</v>
      </c>
      <c r="V4" s="26">
        <v>7</v>
      </c>
      <c r="W4" s="20">
        <v>7.01</v>
      </c>
      <c r="X4" s="20">
        <v>7.39</v>
      </c>
      <c r="Y4" s="32">
        <v>7.1</v>
      </c>
      <c r="Z4" s="34">
        <v>7.37</v>
      </c>
    </row>
    <row r="5" spans="1:26" x14ac:dyDescent="0.25">
      <c r="A5" s="39"/>
      <c r="B5" s="25" t="s">
        <v>18</v>
      </c>
      <c r="C5" s="25" t="s">
        <v>19</v>
      </c>
      <c r="D5" s="26">
        <v>1</v>
      </c>
      <c r="E5" s="26">
        <v>1100</v>
      </c>
      <c r="F5" s="26">
        <v>1090</v>
      </c>
      <c r="G5" s="26">
        <v>1110</v>
      </c>
      <c r="H5" s="26">
        <v>1070</v>
      </c>
      <c r="I5" s="26">
        <v>1080</v>
      </c>
      <c r="J5" s="26">
        <v>1090</v>
      </c>
      <c r="K5" s="26">
        <v>1070</v>
      </c>
      <c r="L5" s="26">
        <v>1040</v>
      </c>
      <c r="M5" s="26">
        <v>1090</v>
      </c>
      <c r="N5" s="26">
        <v>1080</v>
      </c>
      <c r="O5" s="26">
        <v>1100</v>
      </c>
      <c r="P5" s="26">
        <v>1100</v>
      </c>
      <c r="Q5" s="26">
        <v>1120</v>
      </c>
      <c r="R5" s="13">
        <v>1020</v>
      </c>
      <c r="S5" s="26">
        <v>1050</v>
      </c>
      <c r="T5" s="26">
        <v>1100</v>
      </c>
      <c r="U5" s="26">
        <v>1120</v>
      </c>
      <c r="V5" s="26">
        <v>962</v>
      </c>
      <c r="W5" s="20">
        <v>1100</v>
      </c>
      <c r="X5" s="20">
        <v>1110</v>
      </c>
      <c r="Y5" s="32">
        <v>1080</v>
      </c>
      <c r="Z5" s="34">
        <v>1060</v>
      </c>
    </row>
    <row r="6" spans="1:26" x14ac:dyDescent="0.25">
      <c r="A6" s="39"/>
      <c r="B6" s="25" t="s">
        <v>20</v>
      </c>
      <c r="C6" s="25" t="s">
        <v>21</v>
      </c>
      <c r="D6" s="26">
        <v>10</v>
      </c>
      <c r="E6" s="26">
        <v>713</v>
      </c>
      <c r="F6" s="26">
        <v>605</v>
      </c>
      <c r="G6" s="26">
        <v>598</v>
      </c>
      <c r="H6" s="26">
        <v>744</v>
      </c>
      <c r="I6" s="26">
        <v>820</v>
      </c>
      <c r="J6" s="26">
        <v>680</v>
      </c>
      <c r="K6" s="26">
        <v>706</v>
      </c>
      <c r="L6" s="26">
        <v>732</v>
      </c>
      <c r="M6" s="26">
        <v>766</v>
      </c>
      <c r="N6" s="26">
        <v>682</v>
      </c>
      <c r="O6" s="26">
        <v>716</v>
      </c>
      <c r="P6" s="26">
        <v>754</v>
      </c>
      <c r="Q6" s="26">
        <v>744</v>
      </c>
      <c r="R6" s="26">
        <v>644</v>
      </c>
      <c r="S6" s="26">
        <v>562</v>
      </c>
      <c r="T6" s="26">
        <v>617</v>
      </c>
      <c r="U6" s="26">
        <v>574</v>
      </c>
      <c r="V6" s="26">
        <v>605</v>
      </c>
      <c r="W6" s="20">
        <v>640</v>
      </c>
      <c r="X6" s="20">
        <v>638</v>
      </c>
      <c r="Y6" s="32">
        <v>684</v>
      </c>
      <c r="Z6" s="34">
        <v>665</v>
      </c>
    </row>
    <row r="7" spans="1:26" x14ac:dyDescent="0.25">
      <c r="A7" s="39"/>
      <c r="B7" s="25" t="s">
        <v>22</v>
      </c>
      <c r="C7" s="25" t="s">
        <v>21</v>
      </c>
      <c r="D7" s="26">
        <v>1</v>
      </c>
      <c r="E7" s="27" t="s">
        <v>23</v>
      </c>
      <c r="F7" s="26">
        <v>3</v>
      </c>
      <c r="G7" s="26">
        <v>2</v>
      </c>
      <c r="H7" s="26">
        <v>1</v>
      </c>
      <c r="I7" s="26" t="s">
        <v>24</v>
      </c>
      <c r="J7" s="26" t="s">
        <v>24</v>
      </c>
      <c r="K7" s="26" t="s">
        <v>24</v>
      </c>
      <c r="L7" s="26">
        <v>3</v>
      </c>
      <c r="M7" s="26">
        <v>2</v>
      </c>
      <c r="N7" s="26">
        <v>2</v>
      </c>
      <c r="O7" s="26">
        <v>2</v>
      </c>
      <c r="P7" s="26">
        <v>4</v>
      </c>
      <c r="Q7" s="26">
        <v>2</v>
      </c>
      <c r="R7" s="26">
        <v>5</v>
      </c>
      <c r="S7" s="26">
        <v>10</v>
      </c>
      <c r="T7" s="26" t="s">
        <v>24</v>
      </c>
      <c r="U7" s="26" t="s">
        <v>24</v>
      </c>
      <c r="V7" s="26">
        <v>2</v>
      </c>
      <c r="W7" s="20">
        <v>4</v>
      </c>
      <c r="X7" s="20">
        <v>20</v>
      </c>
      <c r="Y7" s="32">
        <v>40</v>
      </c>
      <c r="Z7" s="34">
        <v>53</v>
      </c>
    </row>
    <row r="8" spans="1:26" x14ac:dyDescent="0.25">
      <c r="A8" s="39"/>
      <c r="B8" s="25" t="s">
        <v>25</v>
      </c>
      <c r="C8" s="25" t="s">
        <v>26</v>
      </c>
      <c r="D8" s="26">
        <v>0.1</v>
      </c>
      <c r="E8" s="26">
        <v>0.33</v>
      </c>
      <c r="F8" s="26">
        <v>0.45</v>
      </c>
      <c r="G8" s="26">
        <v>0.34</v>
      </c>
      <c r="H8" s="26">
        <v>0.39</v>
      </c>
      <c r="I8" s="26">
        <v>0.36</v>
      </c>
      <c r="J8" s="26">
        <v>0.34</v>
      </c>
      <c r="K8" s="26">
        <v>0.34</v>
      </c>
      <c r="L8" s="26">
        <v>0.37</v>
      </c>
      <c r="M8" s="26">
        <v>0.26</v>
      </c>
      <c r="N8" s="26">
        <v>0.21</v>
      </c>
      <c r="O8" s="26">
        <v>0.24</v>
      </c>
      <c r="P8" s="26">
        <v>0.31</v>
      </c>
      <c r="Q8" s="26">
        <v>0.36</v>
      </c>
      <c r="R8" s="27" t="s">
        <v>27</v>
      </c>
      <c r="S8" s="26">
        <v>0.31</v>
      </c>
      <c r="T8" s="26">
        <v>0.39</v>
      </c>
      <c r="U8" s="26">
        <v>0.33</v>
      </c>
      <c r="V8" s="26">
        <v>0.41</v>
      </c>
      <c r="W8" s="26">
        <v>0.3</v>
      </c>
      <c r="X8" s="20">
        <v>0.3</v>
      </c>
      <c r="Y8" s="33" t="s">
        <v>27</v>
      </c>
      <c r="Z8" s="34">
        <v>0.28999999999999998</v>
      </c>
    </row>
    <row r="9" spans="1:26" x14ac:dyDescent="0.25">
      <c r="A9" s="39"/>
      <c r="B9" s="25" t="s">
        <v>28</v>
      </c>
      <c r="C9" s="25" t="s">
        <v>21</v>
      </c>
      <c r="D9" s="26">
        <v>1</v>
      </c>
      <c r="E9" s="26" t="s">
        <v>24</v>
      </c>
      <c r="F9" s="26" t="s">
        <v>24</v>
      </c>
      <c r="G9" s="26" t="s">
        <v>24</v>
      </c>
      <c r="H9" s="26" t="s">
        <v>24</v>
      </c>
      <c r="I9" s="26" t="s">
        <v>24</v>
      </c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24</v>
      </c>
      <c r="P9" s="26" t="s">
        <v>24</v>
      </c>
      <c r="Q9" s="26" t="s">
        <v>24</v>
      </c>
      <c r="R9" s="26" t="s">
        <v>24</v>
      </c>
      <c r="S9" s="26" t="s">
        <v>24</v>
      </c>
      <c r="T9" s="26" t="s">
        <v>24</v>
      </c>
      <c r="U9" s="26" t="s">
        <v>24</v>
      </c>
      <c r="V9" s="26" t="s">
        <v>24</v>
      </c>
      <c r="W9" s="26" t="s">
        <v>24</v>
      </c>
      <c r="X9" s="20" t="s">
        <v>24</v>
      </c>
      <c r="Y9" s="33" t="s">
        <v>24</v>
      </c>
      <c r="Z9" s="35" t="s">
        <v>24</v>
      </c>
    </row>
    <row r="10" spans="1:26" x14ac:dyDescent="0.25">
      <c r="A10" s="39"/>
      <c r="B10" s="25" t="s">
        <v>29</v>
      </c>
      <c r="C10" s="25" t="s">
        <v>21</v>
      </c>
      <c r="D10" s="26">
        <v>1</v>
      </c>
      <c r="E10" s="26" t="s">
        <v>24</v>
      </c>
      <c r="F10" s="26" t="s">
        <v>24</v>
      </c>
      <c r="G10" s="26" t="s">
        <v>24</v>
      </c>
      <c r="H10" s="26" t="s">
        <v>24</v>
      </c>
      <c r="I10" s="26" t="s">
        <v>24</v>
      </c>
      <c r="J10" s="26" t="s">
        <v>24</v>
      </c>
      <c r="K10" s="26" t="s">
        <v>24</v>
      </c>
      <c r="L10" s="26" t="s">
        <v>24</v>
      </c>
      <c r="M10" s="26" t="s">
        <v>24</v>
      </c>
      <c r="N10" s="26" t="s">
        <v>24</v>
      </c>
      <c r="O10" s="26" t="s">
        <v>24</v>
      </c>
      <c r="P10" s="26" t="s">
        <v>24</v>
      </c>
      <c r="Q10" s="26" t="s">
        <v>24</v>
      </c>
      <c r="R10" s="26" t="s">
        <v>24</v>
      </c>
      <c r="S10" s="26" t="s">
        <v>24</v>
      </c>
      <c r="T10" s="26" t="s">
        <v>24</v>
      </c>
      <c r="U10" s="26" t="s">
        <v>24</v>
      </c>
      <c r="V10" s="13" t="s">
        <v>24</v>
      </c>
      <c r="W10" s="26" t="s">
        <v>24</v>
      </c>
      <c r="X10" s="20" t="s">
        <v>24</v>
      </c>
      <c r="Y10" s="33" t="s">
        <v>24</v>
      </c>
      <c r="Z10" s="35" t="s">
        <v>24</v>
      </c>
    </row>
    <row r="11" spans="1:26" x14ac:dyDescent="0.25">
      <c r="A11" s="39"/>
      <c r="B11" s="25" t="s">
        <v>30</v>
      </c>
      <c r="C11" s="25" t="s">
        <v>21</v>
      </c>
      <c r="D11" s="26">
        <v>1</v>
      </c>
      <c r="E11" s="26">
        <v>484</v>
      </c>
      <c r="F11" s="26">
        <v>478</v>
      </c>
      <c r="G11" s="26">
        <v>395</v>
      </c>
      <c r="H11" s="26">
        <v>496</v>
      </c>
      <c r="I11" s="26">
        <v>480</v>
      </c>
      <c r="J11" s="26">
        <v>373</v>
      </c>
      <c r="K11" s="26">
        <v>478</v>
      </c>
      <c r="L11" s="26">
        <v>494</v>
      </c>
      <c r="M11" s="26">
        <v>480</v>
      </c>
      <c r="N11" s="26">
        <v>464</v>
      </c>
      <c r="O11" s="26">
        <v>448</v>
      </c>
      <c r="P11" s="26">
        <v>484</v>
      </c>
      <c r="Q11" s="26">
        <v>492</v>
      </c>
      <c r="R11" s="26">
        <v>479</v>
      </c>
      <c r="S11" s="26">
        <v>479</v>
      </c>
      <c r="T11" s="26">
        <v>461</v>
      </c>
      <c r="U11" s="26">
        <v>501</v>
      </c>
      <c r="V11" s="26">
        <v>454</v>
      </c>
      <c r="W11" s="20">
        <v>474</v>
      </c>
      <c r="X11" s="20">
        <v>476</v>
      </c>
      <c r="Y11" s="32">
        <v>473</v>
      </c>
      <c r="Z11" s="34">
        <v>480</v>
      </c>
    </row>
    <row r="12" spans="1:26" x14ac:dyDescent="0.25">
      <c r="A12" s="39"/>
      <c r="B12" s="25" t="s">
        <v>31</v>
      </c>
      <c r="C12" s="25" t="s">
        <v>21</v>
      </c>
      <c r="D12" s="26">
        <v>1</v>
      </c>
      <c r="E12" s="26">
        <v>484</v>
      </c>
      <c r="F12" s="26">
        <v>478</v>
      </c>
      <c r="G12" s="26">
        <v>395</v>
      </c>
      <c r="H12" s="26">
        <v>496</v>
      </c>
      <c r="I12" s="26">
        <v>480</v>
      </c>
      <c r="J12" s="26">
        <v>373</v>
      </c>
      <c r="K12" s="26">
        <v>478</v>
      </c>
      <c r="L12" s="26">
        <v>494</v>
      </c>
      <c r="M12" s="26">
        <v>480</v>
      </c>
      <c r="N12" s="26">
        <v>464</v>
      </c>
      <c r="O12" s="26">
        <v>448</v>
      </c>
      <c r="P12" s="26">
        <v>484</v>
      </c>
      <c r="Q12" s="26">
        <v>492</v>
      </c>
      <c r="R12" s="26">
        <v>479</v>
      </c>
      <c r="S12" s="26">
        <v>479</v>
      </c>
      <c r="T12" s="26">
        <v>461</v>
      </c>
      <c r="U12" s="26">
        <v>501</v>
      </c>
      <c r="V12" s="26">
        <v>454</v>
      </c>
      <c r="W12" s="20">
        <v>474</v>
      </c>
      <c r="X12" s="20">
        <v>476</v>
      </c>
      <c r="Y12" s="32">
        <v>473</v>
      </c>
      <c r="Z12" s="34">
        <v>480</v>
      </c>
    </row>
    <row r="13" spans="1:26" x14ac:dyDescent="0.25">
      <c r="A13" s="39"/>
      <c r="B13" s="25" t="s">
        <v>32</v>
      </c>
      <c r="C13" s="25" t="s">
        <v>21</v>
      </c>
      <c r="D13" s="26">
        <v>1</v>
      </c>
      <c r="E13" s="26">
        <v>81</v>
      </c>
      <c r="F13" s="26">
        <v>90</v>
      </c>
      <c r="G13" s="26">
        <v>86</v>
      </c>
      <c r="H13" s="26">
        <v>82</v>
      </c>
      <c r="I13" s="26">
        <v>79</v>
      </c>
      <c r="J13" s="26">
        <v>86</v>
      </c>
      <c r="K13" s="26">
        <v>80</v>
      </c>
      <c r="L13" s="26">
        <v>82</v>
      </c>
      <c r="M13" s="26">
        <v>83</v>
      </c>
      <c r="N13" s="26">
        <v>88</v>
      </c>
      <c r="O13" s="26">
        <v>81</v>
      </c>
      <c r="P13" s="26">
        <v>82</v>
      </c>
      <c r="Q13" s="26">
        <v>80</v>
      </c>
      <c r="R13" s="26">
        <v>81</v>
      </c>
      <c r="S13" s="26">
        <v>81</v>
      </c>
      <c r="T13" s="26">
        <v>86</v>
      </c>
      <c r="U13" s="26">
        <v>83</v>
      </c>
      <c r="V13" s="26">
        <v>96</v>
      </c>
      <c r="W13" s="20">
        <v>86</v>
      </c>
      <c r="X13" s="20">
        <v>79</v>
      </c>
      <c r="Y13" s="32">
        <v>82</v>
      </c>
      <c r="Z13" s="34">
        <v>79</v>
      </c>
    </row>
    <row r="14" spans="1:26" x14ac:dyDescent="0.25">
      <c r="A14" s="39"/>
      <c r="B14" s="25" t="s">
        <v>33</v>
      </c>
      <c r="C14" s="25" t="s">
        <v>21</v>
      </c>
      <c r="D14" s="26">
        <v>1</v>
      </c>
      <c r="E14" s="26">
        <v>61</v>
      </c>
      <c r="F14" s="26">
        <v>59</v>
      </c>
      <c r="G14" s="26">
        <v>54</v>
      </c>
      <c r="H14" s="26">
        <v>60</v>
      </c>
      <c r="I14" s="26">
        <v>55</v>
      </c>
      <c r="J14" s="26">
        <v>60</v>
      </c>
      <c r="K14" s="26">
        <v>60</v>
      </c>
      <c r="L14" s="26">
        <v>54</v>
      </c>
      <c r="M14" s="26">
        <v>56</v>
      </c>
      <c r="N14" s="26">
        <v>76</v>
      </c>
      <c r="O14" s="26">
        <v>54</v>
      </c>
      <c r="P14" s="26">
        <v>61</v>
      </c>
      <c r="Q14" s="26">
        <v>56</v>
      </c>
      <c r="R14" s="26">
        <v>62</v>
      </c>
      <c r="S14" s="26">
        <v>55</v>
      </c>
      <c r="T14" s="26">
        <v>60</v>
      </c>
      <c r="U14" s="26">
        <v>56</v>
      </c>
      <c r="V14" s="26">
        <v>54</v>
      </c>
      <c r="W14" s="20">
        <v>67</v>
      </c>
      <c r="X14" s="20">
        <v>76</v>
      </c>
      <c r="Y14" s="32">
        <v>57</v>
      </c>
      <c r="Z14" s="34">
        <v>56</v>
      </c>
    </row>
    <row r="15" spans="1:26" x14ac:dyDescent="0.25">
      <c r="A15" s="39"/>
      <c r="B15" s="25" t="s">
        <v>34</v>
      </c>
      <c r="C15" s="25" t="s">
        <v>21</v>
      </c>
      <c r="D15" s="26">
        <v>1</v>
      </c>
      <c r="E15" s="26">
        <v>129</v>
      </c>
      <c r="F15" s="26">
        <v>131</v>
      </c>
      <c r="G15" s="26">
        <v>116</v>
      </c>
      <c r="H15" s="26">
        <v>127</v>
      </c>
      <c r="I15" s="26">
        <v>124</v>
      </c>
      <c r="J15" s="26">
        <v>125</v>
      </c>
      <c r="K15" s="26">
        <v>134</v>
      </c>
      <c r="L15" s="26">
        <v>125</v>
      </c>
      <c r="M15" s="26">
        <v>122</v>
      </c>
      <c r="N15" s="26">
        <v>138</v>
      </c>
      <c r="O15" s="26">
        <v>139</v>
      </c>
      <c r="P15" s="26">
        <v>139</v>
      </c>
      <c r="Q15" s="26">
        <v>130</v>
      </c>
      <c r="R15" s="26">
        <v>129</v>
      </c>
      <c r="S15" s="26">
        <v>132</v>
      </c>
      <c r="T15" s="26">
        <v>124</v>
      </c>
      <c r="U15" s="26">
        <v>133</v>
      </c>
      <c r="V15" s="26">
        <v>103</v>
      </c>
      <c r="W15" s="20">
        <v>135</v>
      </c>
      <c r="X15" s="20">
        <v>118</v>
      </c>
      <c r="Y15" s="32">
        <v>155</v>
      </c>
      <c r="Z15" s="34">
        <v>113</v>
      </c>
    </row>
    <row r="16" spans="1:26" x14ac:dyDescent="0.25">
      <c r="A16" s="39"/>
      <c r="B16" s="25" t="s">
        <v>35</v>
      </c>
      <c r="C16" s="25" t="s">
        <v>21</v>
      </c>
      <c r="D16" s="26">
        <v>1</v>
      </c>
      <c r="E16" s="26">
        <v>47</v>
      </c>
      <c r="F16" s="26">
        <v>54</v>
      </c>
      <c r="G16" s="26">
        <v>44</v>
      </c>
      <c r="H16" s="26">
        <v>49</v>
      </c>
      <c r="I16" s="26">
        <v>48</v>
      </c>
      <c r="J16" s="26">
        <v>49</v>
      </c>
      <c r="K16" s="26">
        <v>50</v>
      </c>
      <c r="L16" s="26">
        <v>47</v>
      </c>
      <c r="M16" s="26">
        <v>47</v>
      </c>
      <c r="N16" s="26">
        <v>57</v>
      </c>
      <c r="O16" s="26">
        <v>50</v>
      </c>
      <c r="P16" s="26">
        <v>50</v>
      </c>
      <c r="Q16" s="26">
        <v>48</v>
      </c>
      <c r="R16" s="26">
        <v>49</v>
      </c>
      <c r="S16" s="26">
        <v>46</v>
      </c>
      <c r="T16" s="26">
        <v>49</v>
      </c>
      <c r="U16" s="26">
        <v>44</v>
      </c>
      <c r="V16" s="26">
        <v>43</v>
      </c>
      <c r="W16" s="20">
        <v>51</v>
      </c>
      <c r="X16" s="20">
        <v>46</v>
      </c>
      <c r="Y16" s="32">
        <v>53</v>
      </c>
      <c r="Z16" s="34">
        <v>43</v>
      </c>
    </row>
    <row r="17" spans="1:26" x14ac:dyDescent="0.25">
      <c r="A17" s="39"/>
      <c r="B17" s="25" t="s">
        <v>36</v>
      </c>
      <c r="C17" s="25" t="s">
        <v>21</v>
      </c>
      <c r="D17" s="26">
        <v>1</v>
      </c>
      <c r="E17" s="26">
        <v>38</v>
      </c>
      <c r="F17" s="26">
        <v>48</v>
      </c>
      <c r="G17" s="26">
        <v>38</v>
      </c>
      <c r="H17" s="26">
        <v>42</v>
      </c>
      <c r="I17" s="26">
        <v>41</v>
      </c>
      <c r="J17" s="26">
        <v>40</v>
      </c>
      <c r="K17" s="26">
        <v>41</v>
      </c>
      <c r="L17" s="26">
        <v>40</v>
      </c>
      <c r="M17" s="26">
        <v>39</v>
      </c>
      <c r="N17" s="26">
        <v>43</v>
      </c>
      <c r="O17" s="26">
        <v>41</v>
      </c>
      <c r="P17" s="26">
        <v>40</v>
      </c>
      <c r="Q17" s="26">
        <v>39</v>
      </c>
      <c r="R17" s="26">
        <v>39</v>
      </c>
      <c r="S17" s="26">
        <v>37</v>
      </c>
      <c r="T17" s="26">
        <v>38</v>
      </c>
      <c r="U17" s="26">
        <v>37</v>
      </c>
      <c r="V17" s="26">
        <v>35</v>
      </c>
      <c r="W17" s="20">
        <v>40</v>
      </c>
      <c r="X17" s="20">
        <v>36</v>
      </c>
      <c r="Y17" s="32">
        <v>42</v>
      </c>
      <c r="Z17" s="34">
        <v>34</v>
      </c>
    </row>
    <row r="18" spans="1:26" x14ac:dyDescent="0.25">
      <c r="A18" s="39"/>
      <c r="B18" s="25" t="s">
        <v>37</v>
      </c>
      <c r="C18" s="25" t="s">
        <v>21</v>
      </c>
      <c r="D18" s="26">
        <v>1</v>
      </c>
      <c r="E18" s="26">
        <v>8</v>
      </c>
      <c r="F18" s="26">
        <v>10</v>
      </c>
      <c r="G18" s="26">
        <v>7</v>
      </c>
      <c r="H18" s="26">
        <v>9</v>
      </c>
      <c r="I18" s="26">
        <v>8</v>
      </c>
      <c r="J18" s="26">
        <v>8</v>
      </c>
      <c r="K18" s="26">
        <v>9</v>
      </c>
      <c r="L18" s="26">
        <v>8</v>
      </c>
      <c r="M18" s="26">
        <v>8</v>
      </c>
      <c r="N18" s="26">
        <v>8</v>
      </c>
      <c r="O18" s="26">
        <v>9</v>
      </c>
      <c r="P18" s="26">
        <v>9</v>
      </c>
      <c r="Q18" s="26">
        <v>8</v>
      </c>
      <c r="R18" s="26">
        <v>8</v>
      </c>
      <c r="S18" s="26">
        <v>9</v>
      </c>
      <c r="T18" s="26">
        <v>7</v>
      </c>
      <c r="U18" s="26">
        <v>8</v>
      </c>
      <c r="V18" s="26">
        <v>6</v>
      </c>
      <c r="W18" s="20">
        <v>9</v>
      </c>
      <c r="X18" s="20">
        <v>7</v>
      </c>
      <c r="Y18" s="32">
        <v>8</v>
      </c>
      <c r="Z18" s="34">
        <v>7</v>
      </c>
    </row>
    <row r="19" spans="1:26" x14ac:dyDescent="0.25">
      <c r="A19" s="39"/>
      <c r="B19" s="25" t="s">
        <v>38</v>
      </c>
      <c r="C19" s="25" t="s">
        <v>21</v>
      </c>
      <c r="D19" s="26">
        <v>1</v>
      </c>
      <c r="E19" s="26">
        <v>125</v>
      </c>
      <c r="F19" s="26">
        <v>118</v>
      </c>
      <c r="G19" s="26">
        <v>124</v>
      </c>
      <c r="H19" s="26">
        <v>126</v>
      </c>
      <c r="I19" s="26">
        <v>127</v>
      </c>
      <c r="J19" s="26">
        <v>135</v>
      </c>
      <c r="K19" s="26">
        <v>124</v>
      </c>
      <c r="L19" s="26">
        <v>129</v>
      </c>
      <c r="M19" s="26">
        <v>130</v>
      </c>
      <c r="N19" s="26">
        <v>125</v>
      </c>
      <c r="O19" s="26">
        <v>121</v>
      </c>
      <c r="P19" s="26">
        <v>134</v>
      </c>
      <c r="Q19" s="26">
        <v>144</v>
      </c>
      <c r="R19" s="26">
        <v>138</v>
      </c>
      <c r="S19" s="26">
        <v>137</v>
      </c>
      <c r="T19" s="26">
        <v>123</v>
      </c>
      <c r="U19" s="26">
        <v>132</v>
      </c>
      <c r="V19" s="26">
        <v>141</v>
      </c>
      <c r="W19" s="20">
        <v>144</v>
      </c>
      <c r="X19" s="20">
        <v>156</v>
      </c>
      <c r="Y19" s="32">
        <v>140</v>
      </c>
      <c r="Z19" s="34">
        <v>154</v>
      </c>
    </row>
    <row r="20" spans="1:26" x14ac:dyDescent="0.25">
      <c r="A20" s="39"/>
      <c r="B20" s="25" t="s">
        <v>39</v>
      </c>
      <c r="C20" s="25" t="s">
        <v>21</v>
      </c>
      <c r="D20" s="26">
        <v>1</v>
      </c>
      <c r="E20" s="13">
        <v>51</v>
      </c>
      <c r="F20" s="26">
        <v>47</v>
      </c>
      <c r="G20" s="26">
        <v>48</v>
      </c>
      <c r="H20" s="26">
        <v>50</v>
      </c>
      <c r="I20" s="13">
        <v>49</v>
      </c>
      <c r="J20" s="13">
        <v>50</v>
      </c>
      <c r="K20" s="26">
        <v>50</v>
      </c>
      <c r="L20" s="26">
        <v>50</v>
      </c>
      <c r="M20" s="13">
        <v>50</v>
      </c>
      <c r="N20" s="13">
        <v>49</v>
      </c>
      <c r="O20" s="13">
        <v>48</v>
      </c>
      <c r="P20" s="13">
        <v>52</v>
      </c>
      <c r="Q20" s="13">
        <v>51</v>
      </c>
      <c r="R20" s="26">
        <v>55</v>
      </c>
      <c r="S20" s="13">
        <v>51</v>
      </c>
      <c r="T20" s="13">
        <v>52</v>
      </c>
      <c r="U20" s="13">
        <v>55</v>
      </c>
      <c r="V20" s="13">
        <v>48</v>
      </c>
      <c r="W20" s="20">
        <v>53</v>
      </c>
      <c r="X20" s="20">
        <v>52</v>
      </c>
      <c r="Y20" s="32">
        <v>51</v>
      </c>
      <c r="Z20" s="34">
        <v>54</v>
      </c>
    </row>
    <row r="21" spans="1:26" x14ac:dyDescent="0.25">
      <c r="A21" s="39"/>
      <c r="B21" s="25" t="s">
        <v>40</v>
      </c>
      <c r="C21" s="25" t="s">
        <v>21</v>
      </c>
      <c r="D21" s="26">
        <v>1</v>
      </c>
      <c r="E21" s="26">
        <v>36</v>
      </c>
      <c r="F21" s="26">
        <v>43</v>
      </c>
      <c r="G21" s="26">
        <v>41</v>
      </c>
      <c r="H21" s="26">
        <v>41</v>
      </c>
      <c r="I21" s="26">
        <v>42</v>
      </c>
      <c r="J21" s="26">
        <v>41</v>
      </c>
      <c r="K21" s="26">
        <v>43</v>
      </c>
      <c r="L21" s="26">
        <v>42</v>
      </c>
      <c r="M21" s="26">
        <v>40</v>
      </c>
      <c r="N21" s="26">
        <v>37</v>
      </c>
      <c r="O21" s="26">
        <v>39</v>
      </c>
      <c r="P21" s="26">
        <v>41</v>
      </c>
      <c r="Q21" s="26">
        <v>41</v>
      </c>
      <c r="R21" s="26">
        <v>42</v>
      </c>
      <c r="S21" s="26">
        <v>41</v>
      </c>
      <c r="T21" s="26">
        <v>40</v>
      </c>
      <c r="U21" s="26">
        <v>43</v>
      </c>
      <c r="V21" s="26">
        <v>40</v>
      </c>
      <c r="W21" s="20">
        <v>42</v>
      </c>
      <c r="X21" s="20">
        <v>41</v>
      </c>
      <c r="Y21" s="32">
        <v>40</v>
      </c>
      <c r="Z21" s="34">
        <v>43</v>
      </c>
    </row>
    <row r="22" spans="1:26" x14ac:dyDescent="0.25">
      <c r="A22" s="39"/>
      <c r="B22" s="25" t="s">
        <v>41</v>
      </c>
      <c r="C22" s="25" t="s">
        <v>21</v>
      </c>
      <c r="D22" s="26">
        <v>1</v>
      </c>
      <c r="E22" s="26">
        <v>7</v>
      </c>
      <c r="F22" s="26">
        <v>8</v>
      </c>
      <c r="G22" s="26">
        <v>8</v>
      </c>
      <c r="H22" s="26">
        <v>8</v>
      </c>
      <c r="I22" s="26">
        <v>9</v>
      </c>
      <c r="J22" s="26">
        <v>9</v>
      </c>
      <c r="K22" s="26">
        <v>8</v>
      </c>
      <c r="L22" s="26">
        <v>8</v>
      </c>
      <c r="M22" s="26">
        <v>8</v>
      </c>
      <c r="N22" s="26">
        <v>7</v>
      </c>
      <c r="O22" s="26">
        <v>7</v>
      </c>
      <c r="P22" s="26">
        <v>8</v>
      </c>
      <c r="Q22" s="26">
        <v>8</v>
      </c>
      <c r="R22" s="26">
        <v>9</v>
      </c>
      <c r="S22" s="26">
        <v>8</v>
      </c>
      <c r="T22" s="26">
        <v>7</v>
      </c>
      <c r="U22" s="26">
        <v>9</v>
      </c>
      <c r="V22" s="26">
        <v>9</v>
      </c>
      <c r="W22" s="20">
        <v>10</v>
      </c>
      <c r="X22" s="20">
        <v>8</v>
      </c>
      <c r="Y22" s="32">
        <v>10</v>
      </c>
      <c r="Z22" s="34">
        <v>9</v>
      </c>
    </row>
    <row r="23" spans="1:26" x14ac:dyDescent="0.25">
      <c r="A23" s="39"/>
      <c r="B23" s="25" t="s">
        <v>42</v>
      </c>
      <c r="C23" s="25" t="s">
        <v>21</v>
      </c>
      <c r="D23" s="26">
        <v>1E-3</v>
      </c>
      <c r="E23" s="13" t="s">
        <v>43</v>
      </c>
      <c r="F23" s="13">
        <v>3.0000000000000001E-3</v>
      </c>
      <c r="G23" s="13">
        <v>2E-3</v>
      </c>
      <c r="H23" s="13">
        <v>3.0000000000000001E-3</v>
      </c>
      <c r="I23" s="13" t="s">
        <v>43</v>
      </c>
      <c r="J23" s="13" t="s">
        <v>43</v>
      </c>
      <c r="K23" s="13">
        <v>1E-3</v>
      </c>
      <c r="L23" s="13">
        <v>1E-3</v>
      </c>
      <c r="M23" s="13" t="s">
        <v>43</v>
      </c>
      <c r="N23" s="13" t="s">
        <v>43</v>
      </c>
      <c r="O23" s="13" t="s">
        <v>43</v>
      </c>
      <c r="P23" s="13" t="s">
        <v>43</v>
      </c>
      <c r="Q23" s="13" t="s">
        <v>43</v>
      </c>
      <c r="R23" s="26">
        <v>2E-3</v>
      </c>
      <c r="S23" s="13" t="s">
        <v>43</v>
      </c>
      <c r="T23" s="13" t="s">
        <v>43</v>
      </c>
      <c r="U23" s="13" t="s">
        <v>43</v>
      </c>
      <c r="V23" s="13" t="s">
        <v>43</v>
      </c>
      <c r="W23" s="26" t="s">
        <v>43</v>
      </c>
      <c r="X23" s="20" t="s">
        <v>43</v>
      </c>
      <c r="Y23" s="33" t="s">
        <v>43</v>
      </c>
      <c r="Z23" s="35" t="s">
        <v>43</v>
      </c>
    </row>
    <row r="24" spans="1:26" x14ac:dyDescent="0.25">
      <c r="A24" s="39"/>
      <c r="B24" s="25" t="s">
        <v>44</v>
      </c>
      <c r="C24" s="25" t="s">
        <v>21</v>
      </c>
      <c r="D24" s="26">
        <v>1E-3</v>
      </c>
      <c r="E24" s="26">
        <v>8.8999999999999996E-2</v>
      </c>
      <c r="F24" s="26">
        <v>0.55200000000000005</v>
      </c>
      <c r="G24" s="26">
        <v>0.34200000000000003</v>
      </c>
      <c r="H24" s="26">
        <v>0.27900000000000003</v>
      </c>
      <c r="I24" s="26">
        <v>0.30199999999999999</v>
      </c>
      <c r="J24" s="26">
        <v>0.23799999999999999</v>
      </c>
      <c r="K24" s="26">
        <v>0.25800000000000001</v>
      </c>
      <c r="L24" s="26">
        <v>0.23400000000000001</v>
      </c>
      <c r="M24" s="26">
        <v>0.155</v>
      </c>
      <c r="N24" s="26">
        <v>0.125</v>
      </c>
      <c r="O24" s="26">
        <v>0.156</v>
      </c>
      <c r="P24" s="26">
        <v>0.14799999999999999</v>
      </c>
      <c r="Q24" s="26">
        <v>0.14099999999999999</v>
      </c>
      <c r="R24" s="26">
        <v>0.13400000000000001</v>
      </c>
      <c r="S24" s="26">
        <v>0.13100000000000001</v>
      </c>
      <c r="T24" s="26">
        <v>0.10199999999999999</v>
      </c>
      <c r="U24" s="26">
        <v>0.129</v>
      </c>
      <c r="V24" s="26">
        <v>0.09</v>
      </c>
      <c r="W24" s="26">
        <v>0.10299999999999999</v>
      </c>
      <c r="X24" s="20">
        <v>8.7999999999999995E-2</v>
      </c>
      <c r="Y24" s="32">
        <v>0.10100000000000001</v>
      </c>
      <c r="Z24" s="34">
        <v>8.3000000000000004E-2</v>
      </c>
    </row>
    <row r="25" spans="1:26" x14ac:dyDescent="0.25">
      <c r="A25" s="39"/>
      <c r="B25" s="25" t="s">
        <v>45</v>
      </c>
      <c r="C25" s="25" t="s">
        <v>21</v>
      </c>
      <c r="D25" s="26">
        <v>1E-4</v>
      </c>
      <c r="E25" s="26" t="s">
        <v>46</v>
      </c>
      <c r="F25" s="26" t="s">
        <v>46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26" t="s">
        <v>46</v>
      </c>
      <c r="T25" s="26" t="s">
        <v>46</v>
      </c>
      <c r="U25" s="26" t="s">
        <v>46</v>
      </c>
      <c r="V25" s="26" t="s">
        <v>46</v>
      </c>
      <c r="W25" s="26" t="s">
        <v>46</v>
      </c>
      <c r="X25" s="20" t="s">
        <v>46</v>
      </c>
      <c r="Y25" s="33" t="s">
        <v>46</v>
      </c>
      <c r="Z25" s="35" t="s">
        <v>46</v>
      </c>
    </row>
    <row r="26" spans="1:26" x14ac:dyDescent="0.25">
      <c r="A26" s="39"/>
      <c r="B26" s="25" t="s">
        <v>47</v>
      </c>
      <c r="C26" s="25" t="s">
        <v>21</v>
      </c>
      <c r="D26" s="26">
        <v>1E-3</v>
      </c>
      <c r="E26" s="26" t="s">
        <v>43</v>
      </c>
      <c r="F26" s="26" t="s">
        <v>43</v>
      </c>
      <c r="G26" s="26" t="s">
        <v>43</v>
      </c>
      <c r="H26" s="26" t="s">
        <v>43</v>
      </c>
      <c r="I26" s="26" t="s">
        <v>43</v>
      </c>
      <c r="J26" s="26" t="s">
        <v>43</v>
      </c>
      <c r="K26" s="26" t="s">
        <v>43</v>
      </c>
      <c r="L26" s="26" t="s">
        <v>43</v>
      </c>
      <c r="M26" s="26" t="s">
        <v>43</v>
      </c>
      <c r="N26" s="26" t="s">
        <v>43</v>
      </c>
      <c r="O26" s="26" t="s">
        <v>43</v>
      </c>
      <c r="P26" s="26" t="s">
        <v>43</v>
      </c>
      <c r="Q26" s="26" t="s">
        <v>43</v>
      </c>
      <c r="R26" s="26">
        <v>2E-3</v>
      </c>
      <c r="S26" s="26" t="s">
        <v>43</v>
      </c>
      <c r="T26" s="26" t="s">
        <v>43</v>
      </c>
      <c r="U26" s="26" t="s">
        <v>43</v>
      </c>
      <c r="V26" s="26" t="s">
        <v>43</v>
      </c>
      <c r="W26" s="26" t="s">
        <v>43</v>
      </c>
      <c r="X26" s="20" t="s">
        <v>43</v>
      </c>
      <c r="Y26" s="33" t="s">
        <v>43</v>
      </c>
      <c r="Z26" s="35" t="s">
        <v>43</v>
      </c>
    </row>
    <row r="27" spans="1:26" x14ac:dyDescent="0.25">
      <c r="A27" s="39"/>
      <c r="B27" s="25" t="s">
        <v>48</v>
      </c>
      <c r="C27" s="25" t="s">
        <v>21</v>
      </c>
      <c r="D27" s="26">
        <v>1E-3</v>
      </c>
      <c r="E27" s="26" t="s">
        <v>43</v>
      </c>
      <c r="F27" s="26" t="s">
        <v>43</v>
      </c>
      <c r="G27" s="26" t="s">
        <v>43</v>
      </c>
      <c r="H27" s="26" t="s">
        <v>43</v>
      </c>
      <c r="I27" s="26" t="s">
        <v>43</v>
      </c>
      <c r="J27" s="26" t="s">
        <v>43</v>
      </c>
      <c r="K27" s="26" t="s">
        <v>43</v>
      </c>
      <c r="L27" s="26" t="s">
        <v>43</v>
      </c>
      <c r="M27" s="26" t="s">
        <v>43</v>
      </c>
      <c r="N27" s="26" t="s">
        <v>43</v>
      </c>
      <c r="O27" s="26" t="s">
        <v>43</v>
      </c>
      <c r="P27" s="26" t="s">
        <v>43</v>
      </c>
      <c r="Q27" s="26" t="s">
        <v>43</v>
      </c>
      <c r="R27" s="26" t="s">
        <v>43</v>
      </c>
      <c r="S27" s="26" t="s">
        <v>43</v>
      </c>
      <c r="T27" s="26" t="s">
        <v>43</v>
      </c>
      <c r="U27" s="26" t="s">
        <v>43</v>
      </c>
      <c r="V27" s="26" t="s">
        <v>43</v>
      </c>
      <c r="W27" s="26" t="s">
        <v>43</v>
      </c>
      <c r="X27" s="20" t="s">
        <v>43</v>
      </c>
      <c r="Y27" s="33" t="s">
        <v>43</v>
      </c>
      <c r="Z27" s="35" t="s">
        <v>43</v>
      </c>
    </row>
    <row r="28" spans="1:26" x14ac:dyDescent="0.25">
      <c r="A28" s="39"/>
      <c r="B28" s="25" t="s">
        <v>49</v>
      </c>
      <c r="C28" s="25" t="s">
        <v>21</v>
      </c>
      <c r="D28" s="26">
        <v>1E-3</v>
      </c>
      <c r="E28" s="13" t="s">
        <v>43</v>
      </c>
      <c r="F28" s="13" t="s">
        <v>43</v>
      </c>
      <c r="G28" s="13" t="s">
        <v>43</v>
      </c>
      <c r="H28" s="26" t="s">
        <v>43</v>
      </c>
      <c r="I28" s="13" t="s">
        <v>43</v>
      </c>
      <c r="J28" s="13" t="s">
        <v>43</v>
      </c>
      <c r="K28" s="13" t="s">
        <v>43</v>
      </c>
      <c r="L28" s="13" t="s">
        <v>43</v>
      </c>
      <c r="M28" s="13" t="s">
        <v>43</v>
      </c>
      <c r="N28" s="13" t="s">
        <v>43</v>
      </c>
      <c r="O28" s="13" t="s">
        <v>43</v>
      </c>
      <c r="P28" s="13" t="s">
        <v>43</v>
      </c>
      <c r="Q28" s="13" t="s">
        <v>43</v>
      </c>
      <c r="R28" s="13" t="s">
        <v>43</v>
      </c>
      <c r="S28" s="13" t="s">
        <v>43</v>
      </c>
      <c r="T28" s="13" t="s">
        <v>43</v>
      </c>
      <c r="U28" s="13" t="s">
        <v>43</v>
      </c>
      <c r="V28" s="13" t="s">
        <v>43</v>
      </c>
      <c r="W28" s="26" t="s">
        <v>43</v>
      </c>
      <c r="X28" s="20" t="s">
        <v>43</v>
      </c>
      <c r="Y28" s="33" t="s">
        <v>43</v>
      </c>
      <c r="Z28" s="35" t="s">
        <v>43</v>
      </c>
    </row>
    <row r="29" spans="1:26" x14ac:dyDescent="0.25">
      <c r="A29" s="39"/>
      <c r="B29" s="25" t="s">
        <v>50</v>
      </c>
      <c r="C29" s="25" t="s">
        <v>21</v>
      </c>
      <c r="D29" s="26">
        <v>1E-3</v>
      </c>
      <c r="E29" s="26">
        <v>3.7999999999999999E-2</v>
      </c>
      <c r="F29" s="26">
        <v>4.2000000000000003E-2</v>
      </c>
      <c r="G29" s="26">
        <v>3.5999999999999997E-2</v>
      </c>
      <c r="H29" s="26">
        <v>4.5999999999999999E-2</v>
      </c>
      <c r="I29" s="26">
        <v>0.04</v>
      </c>
      <c r="J29" s="26">
        <v>0.04</v>
      </c>
      <c r="K29" s="26">
        <v>4.2000000000000003E-2</v>
      </c>
      <c r="L29" s="26">
        <v>0.04</v>
      </c>
      <c r="M29" s="26">
        <v>0.04</v>
      </c>
      <c r="N29" s="26">
        <v>2.7E-2</v>
      </c>
      <c r="O29" s="26">
        <v>0.04</v>
      </c>
      <c r="P29" s="26">
        <v>0.04</v>
      </c>
      <c r="Q29" s="26">
        <v>3.9E-2</v>
      </c>
      <c r="R29" s="26">
        <v>3.7999999999999999E-2</v>
      </c>
      <c r="S29" s="26">
        <v>3.9E-2</v>
      </c>
      <c r="T29" s="26">
        <v>4.2999999999999997E-2</v>
      </c>
      <c r="U29" s="26">
        <v>3.6999999999999998E-2</v>
      </c>
      <c r="V29" s="26">
        <v>3.3000000000000002E-2</v>
      </c>
      <c r="W29" s="26">
        <v>4.2999999999999997E-2</v>
      </c>
      <c r="X29" s="20">
        <v>0.04</v>
      </c>
      <c r="Y29" s="32">
        <v>4.1000000000000002E-2</v>
      </c>
      <c r="Z29" s="34">
        <v>3.3000000000000002E-2</v>
      </c>
    </row>
    <row r="30" spans="1:26" x14ac:dyDescent="0.25">
      <c r="A30" s="39"/>
      <c r="B30" s="25" t="s">
        <v>51</v>
      </c>
      <c r="C30" s="25" t="s">
        <v>21</v>
      </c>
      <c r="D30" s="26">
        <v>1E-3</v>
      </c>
      <c r="E30" s="26">
        <v>1.2E-2</v>
      </c>
      <c r="F30" s="26">
        <v>1.32</v>
      </c>
      <c r="G30" s="26">
        <v>0.78100000000000003</v>
      </c>
      <c r="H30" s="26">
        <v>0.68799999999999994</v>
      </c>
      <c r="I30" s="26">
        <v>0.66200000000000003</v>
      </c>
      <c r="J30" s="26">
        <v>0.56000000000000005</v>
      </c>
      <c r="K30" s="26">
        <v>0.56899999999999995</v>
      </c>
      <c r="L30" s="26">
        <v>0.45500000000000002</v>
      </c>
      <c r="M30" s="26">
        <v>0.33700000000000002</v>
      </c>
      <c r="N30" s="26">
        <v>0.26400000000000001</v>
      </c>
      <c r="O30" s="26">
        <v>0.32600000000000001</v>
      </c>
      <c r="P30" s="26">
        <v>0.28499999999999998</v>
      </c>
      <c r="Q30" s="26">
        <v>0.246</v>
      </c>
      <c r="R30" s="26">
        <v>0.18</v>
      </c>
      <c r="S30" s="26">
        <v>0.11700000000000001</v>
      </c>
      <c r="T30" s="26">
        <v>4.9000000000000002E-2</v>
      </c>
      <c r="U30" s="26">
        <v>0.26700000000000002</v>
      </c>
      <c r="V30" s="26">
        <v>5.8000000000000003E-2</v>
      </c>
      <c r="W30" s="26">
        <v>3.4000000000000002E-2</v>
      </c>
      <c r="X30" s="20">
        <v>2.7E-2</v>
      </c>
      <c r="Y30" s="32">
        <v>3.7999999999999999E-2</v>
      </c>
      <c r="Z30" s="34">
        <v>3.3000000000000002E-2</v>
      </c>
    </row>
    <row r="31" spans="1:26" x14ac:dyDescent="0.25">
      <c r="A31" s="39"/>
      <c r="B31" s="25" t="s">
        <v>52</v>
      </c>
      <c r="C31" s="25" t="s">
        <v>21</v>
      </c>
      <c r="D31" s="26">
        <v>0.01</v>
      </c>
      <c r="E31" s="26" t="s">
        <v>53</v>
      </c>
      <c r="F31" s="26" t="s">
        <v>53</v>
      </c>
      <c r="G31" s="26" t="s">
        <v>53</v>
      </c>
      <c r="H31" s="26">
        <v>0.01</v>
      </c>
      <c r="I31" s="26" t="s">
        <v>53</v>
      </c>
      <c r="J31" s="26" t="s">
        <v>53</v>
      </c>
      <c r="K31" s="26" t="s">
        <v>53</v>
      </c>
      <c r="L31" s="26" t="s">
        <v>53</v>
      </c>
      <c r="M31" s="26" t="s">
        <v>53</v>
      </c>
      <c r="N31" s="26" t="s">
        <v>53</v>
      </c>
      <c r="O31" s="26" t="s">
        <v>53</v>
      </c>
      <c r="P31" s="26" t="s">
        <v>53</v>
      </c>
      <c r="Q31" s="26" t="s">
        <v>53</v>
      </c>
      <c r="R31" s="26" t="s">
        <v>53</v>
      </c>
      <c r="S31" s="26" t="s">
        <v>53</v>
      </c>
      <c r="T31" s="26" t="s">
        <v>53</v>
      </c>
      <c r="U31" s="26" t="s">
        <v>53</v>
      </c>
      <c r="V31" s="26" t="s">
        <v>53</v>
      </c>
      <c r="W31" s="26" t="s">
        <v>53</v>
      </c>
      <c r="X31" s="20" t="s">
        <v>53</v>
      </c>
      <c r="Y31" s="33" t="s">
        <v>53</v>
      </c>
      <c r="Z31" s="35" t="s">
        <v>53</v>
      </c>
    </row>
    <row r="32" spans="1:26" x14ac:dyDescent="0.25">
      <c r="A32" s="39"/>
      <c r="B32" s="25" t="s">
        <v>54</v>
      </c>
      <c r="C32" s="25" t="s">
        <v>21</v>
      </c>
      <c r="D32" s="26">
        <v>1E-3</v>
      </c>
      <c r="E32" s="26" t="s">
        <v>43</v>
      </c>
      <c r="F32" s="26" t="s">
        <v>43</v>
      </c>
      <c r="G32" s="26" t="s">
        <v>43</v>
      </c>
      <c r="H32" s="26" t="s">
        <v>43</v>
      </c>
      <c r="I32" s="26" t="s">
        <v>43</v>
      </c>
      <c r="J32" s="26" t="s">
        <v>43</v>
      </c>
      <c r="K32" s="26" t="s">
        <v>43</v>
      </c>
      <c r="L32" s="26" t="s">
        <v>43</v>
      </c>
      <c r="M32" s="26" t="s">
        <v>43</v>
      </c>
      <c r="N32" s="26" t="s">
        <v>43</v>
      </c>
      <c r="O32" s="26" t="s">
        <v>43</v>
      </c>
      <c r="P32" s="26" t="s">
        <v>43</v>
      </c>
      <c r="Q32" s="26" t="s">
        <v>43</v>
      </c>
      <c r="R32" s="26" t="s">
        <v>43</v>
      </c>
      <c r="S32" s="26" t="s">
        <v>43</v>
      </c>
      <c r="T32" s="26" t="s">
        <v>43</v>
      </c>
      <c r="U32" s="26" t="s">
        <v>43</v>
      </c>
      <c r="V32" s="26" t="s">
        <v>43</v>
      </c>
      <c r="W32" s="26" t="s">
        <v>43</v>
      </c>
      <c r="X32" s="20" t="s">
        <v>43</v>
      </c>
      <c r="Y32" s="33" t="s">
        <v>43</v>
      </c>
      <c r="Z32" s="35" t="s">
        <v>43</v>
      </c>
    </row>
    <row r="33" spans="1:26" x14ac:dyDescent="0.25">
      <c r="A33" s="39"/>
      <c r="B33" s="25" t="s">
        <v>55</v>
      </c>
      <c r="C33" s="25" t="s">
        <v>21</v>
      </c>
      <c r="D33" s="26">
        <v>1E-3</v>
      </c>
      <c r="E33" s="26">
        <v>0.502</v>
      </c>
      <c r="F33" s="26">
        <v>0.504</v>
      </c>
      <c r="G33" s="26">
        <v>0.45700000000000002</v>
      </c>
      <c r="H33" s="26">
        <v>0.45200000000000001</v>
      </c>
      <c r="I33" s="26">
        <v>0.51100000000000001</v>
      </c>
      <c r="J33" s="26">
        <v>0.5</v>
      </c>
      <c r="K33" s="26">
        <v>0.502</v>
      </c>
      <c r="L33" s="26">
        <v>0.48799999999999999</v>
      </c>
      <c r="M33" s="26">
        <v>0.46800000000000003</v>
      </c>
      <c r="N33" s="26">
        <v>0.40799999999999997</v>
      </c>
      <c r="O33" s="26">
        <v>0.503</v>
      </c>
      <c r="P33" s="26">
        <v>0.49399999999999999</v>
      </c>
      <c r="Q33" s="26">
        <v>0.48699999999999999</v>
      </c>
      <c r="R33" s="26">
        <v>0.47199999999999998</v>
      </c>
      <c r="S33" s="26">
        <v>0.49399999999999999</v>
      </c>
      <c r="T33" s="13">
        <v>0.48899999999999999</v>
      </c>
      <c r="U33" s="26">
        <v>0.436</v>
      </c>
      <c r="V33" s="13">
        <v>0.42</v>
      </c>
      <c r="W33" s="26">
        <v>0.50800000000000001</v>
      </c>
      <c r="X33" s="20">
        <v>0.46600000000000003</v>
      </c>
      <c r="Y33" s="32">
        <v>0.54</v>
      </c>
      <c r="Z33" s="34">
        <v>0.40400000000000003</v>
      </c>
    </row>
    <row r="34" spans="1:26" x14ac:dyDescent="0.25">
      <c r="A34" s="39"/>
      <c r="B34" s="25" t="s">
        <v>56</v>
      </c>
      <c r="C34" s="25" t="s">
        <v>21</v>
      </c>
      <c r="D34" s="26">
        <v>5.0000000000000001E-3</v>
      </c>
      <c r="E34" s="13">
        <v>6.0000000000000001E-3</v>
      </c>
      <c r="F34" s="26">
        <v>7.0000000000000001E-3</v>
      </c>
      <c r="G34" s="26">
        <v>8.9999999999999993E-3</v>
      </c>
      <c r="H34" s="26">
        <v>1.2999999999999999E-2</v>
      </c>
      <c r="I34" s="26">
        <v>1.2E-2</v>
      </c>
      <c r="J34" s="26">
        <v>1.4E-2</v>
      </c>
      <c r="K34" s="13">
        <v>0.01</v>
      </c>
      <c r="L34" s="26">
        <v>0.01</v>
      </c>
      <c r="M34" s="13">
        <v>0.01</v>
      </c>
      <c r="N34" s="13">
        <v>0.01</v>
      </c>
      <c r="O34" s="13">
        <v>1.0999999999999999E-2</v>
      </c>
      <c r="P34" s="13">
        <v>8.0000000000000002E-3</v>
      </c>
      <c r="Q34" s="13">
        <v>0.01</v>
      </c>
      <c r="R34" s="13">
        <v>8.9999999999999993E-3</v>
      </c>
      <c r="S34" s="13">
        <v>1.0999999999999999E-2</v>
      </c>
      <c r="T34" s="13">
        <v>0.01</v>
      </c>
      <c r="U34" s="13">
        <v>8.0000000000000002E-3</v>
      </c>
      <c r="V34" s="13">
        <v>1.0999999999999999E-2</v>
      </c>
      <c r="W34" s="26" t="s">
        <v>57</v>
      </c>
      <c r="X34" s="20">
        <v>1.2999999999999999E-2</v>
      </c>
      <c r="Y34" s="32">
        <v>1.0999999999999999E-2</v>
      </c>
      <c r="Z34" s="34">
        <v>7.0000000000000001E-3</v>
      </c>
    </row>
    <row r="35" spans="1:26" x14ac:dyDescent="0.25">
      <c r="A35" s="39"/>
      <c r="B35" s="25" t="s">
        <v>58</v>
      </c>
      <c r="C35" s="25" t="s">
        <v>21</v>
      </c>
      <c r="D35" s="26">
        <v>0.05</v>
      </c>
      <c r="E35" s="26">
        <v>0.1</v>
      </c>
      <c r="F35" s="26">
        <v>0.1</v>
      </c>
      <c r="G35" s="26">
        <v>0.1</v>
      </c>
      <c r="H35" s="26">
        <v>0.12</v>
      </c>
      <c r="I35" s="26">
        <v>0.11</v>
      </c>
      <c r="J35" s="26">
        <v>0.11</v>
      </c>
      <c r="K35" s="26">
        <v>0.11</v>
      </c>
      <c r="L35" s="26">
        <v>0.11</v>
      </c>
      <c r="M35" s="26">
        <v>0.11</v>
      </c>
      <c r="N35" s="26">
        <v>0.09</v>
      </c>
      <c r="O35" s="26">
        <v>0.11</v>
      </c>
      <c r="P35" s="26">
        <v>0.11</v>
      </c>
      <c r="Q35" s="26">
        <v>0.09</v>
      </c>
      <c r="R35" s="26">
        <v>0.12</v>
      </c>
      <c r="S35" s="26">
        <v>0.1</v>
      </c>
      <c r="T35" s="26">
        <v>0.12</v>
      </c>
      <c r="U35" s="26">
        <v>0.1</v>
      </c>
      <c r="V35" s="26">
        <v>0.09</v>
      </c>
      <c r="W35" s="26">
        <v>0.13</v>
      </c>
      <c r="X35" s="20">
        <v>0.12</v>
      </c>
      <c r="Y35" s="32">
        <v>0.09</v>
      </c>
      <c r="Z35" s="34">
        <v>0.11</v>
      </c>
    </row>
    <row r="36" spans="1:26" x14ac:dyDescent="0.25">
      <c r="A36" s="39"/>
      <c r="B36" s="25" t="s">
        <v>59</v>
      </c>
      <c r="C36" s="25" t="s">
        <v>21</v>
      </c>
      <c r="D36" s="26">
        <v>0.05</v>
      </c>
      <c r="E36" s="26">
        <v>0.22</v>
      </c>
      <c r="F36" s="26">
        <v>1.37</v>
      </c>
      <c r="G36" s="26">
        <v>0.48</v>
      </c>
      <c r="H36" s="26">
        <v>0.49</v>
      </c>
      <c r="I36" s="26">
        <v>0.24</v>
      </c>
      <c r="J36" s="26">
        <v>0.14000000000000001</v>
      </c>
      <c r="K36" s="26">
        <v>0.27</v>
      </c>
      <c r="L36" s="26">
        <v>0.53</v>
      </c>
      <c r="M36" s="26">
        <v>0.41</v>
      </c>
      <c r="N36" s="26">
        <v>0.26</v>
      </c>
      <c r="O36" s="26">
        <v>0.5</v>
      </c>
      <c r="P36" s="26">
        <v>0.53</v>
      </c>
      <c r="Q36" s="26">
        <v>0.76</v>
      </c>
      <c r="R36" s="26">
        <v>0.89</v>
      </c>
      <c r="S36" s="26">
        <v>1.1100000000000001</v>
      </c>
      <c r="T36" s="26" t="s">
        <v>60</v>
      </c>
      <c r="U36" s="26">
        <v>0.06</v>
      </c>
      <c r="V36" s="26" t="s">
        <v>60</v>
      </c>
      <c r="W36" s="26">
        <v>0.6</v>
      </c>
      <c r="X36" s="20">
        <v>0.1</v>
      </c>
      <c r="Y36" s="32">
        <v>0.39</v>
      </c>
      <c r="Z36" s="34">
        <v>0.26</v>
      </c>
    </row>
    <row r="37" spans="1:26" x14ac:dyDescent="0.25">
      <c r="A37" s="39"/>
      <c r="B37" s="25" t="s">
        <v>61</v>
      </c>
      <c r="C37" s="25" t="s">
        <v>21</v>
      </c>
      <c r="D37" s="26">
        <v>1E-3</v>
      </c>
      <c r="E37" s="13" t="s">
        <v>43</v>
      </c>
      <c r="F37" s="13">
        <v>2E-3</v>
      </c>
      <c r="G37" s="13">
        <v>2E-3</v>
      </c>
      <c r="H37" s="13">
        <v>1E-3</v>
      </c>
      <c r="I37" s="13">
        <v>1E-3</v>
      </c>
      <c r="J37" s="13">
        <v>1E-3</v>
      </c>
      <c r="K37" s="13" t="s">
        <v>43</v>
      </c>
      <c r="L37" s="13">
        <v>1E-3</v>
      </c>
      <c r="M37" s="13" t="s">
        <v>43</v>
      </c>
      <c r="N37" s="13" t="s">
        <v>43</v>
      </c>
      <c r="O37" s="13" t="s">
        <v>43</v>
      </c>
      <c r="P37" s="13" t="s">
        <v>43</v>
      </c>
      <c r="Q37" s="13" t="s">
        <v>43</v>
      </c>
      <c r="R37" s="13" t="s">
        <v>43</v>
      </c>
      <c r="S37" s="26" t="s">
        <v>43</v>
      </c>
      <c r="T37" s="13" t="s">
        <v>43</v>
      </c>
      <c r="U37" s="13" t="s">
        <v>43</v>
      </c>
      <c r="V37" s="13" t="s">
        <v>43</v>
      </c>
      <c r="W37" s="26" t="s">
        <v>43</v>
      </c>
      <c r="X37" s="20" t="s">
        <v>43</v>
      </c>
      <c r="Y37" s="32">
        <v>1E-3</v>
      </c>
      <c r="Z37" s="34">
        <v>2E-3</v>
      </c>
    </row>
    <row r="38" spans="1:26" x14ac:dyDescent="0.25">
      <c r="A38" s="39"/>
      <c r="B38" s="25" t="s">
        <v>62</v>
      </c>
      <c r="C38" s="25" t="s">
        <v>21</v>
      </c>
      <c r="D38" s="26">
        <v>1E-3</v>
      </c>
      <c r="E38" s="26">
        <v>9.5000000000000001E-2</v>
      </c>
      <c r="F38" s="26">
        <v>0.53300000000000003</v>
      </c>
      <c r="G38" s="26">
        <v>0.38300000000000001</v>
      </c>
      <c r="H38" s="26">
        <v>0.28799999999999998</v>
      </c>
      <c r="I38" s="26">
        <v>0.315</v>
      </c>
      <c r="J38" s="26">
        <v>0.27</v>
      </c>
      <c r="K38" s="26">
        <v>0.26200000000000001</v>
      </c>
      <c r="L38" s="26">
        <v>0.249</v>
      </c>
      <c r="M38" s="26">
        <v>0.17299999999999999</v>
      </c>
      <c r="N38" s="26">
        <v>0.157</v>
      </c>
      <c r="O38" s="26">
        <v>0.14299999999999999</v>
      </c>
      <c r="P38" s="26">
        <v>0.152</v>
      </c>
      <c r="Q38" s="26">
        <v>0.16</v>
      </c>
      <c r="R38" s="26">
        <v>0.14299999999999999</v>
      </c>
      <c r="S38" s="26">
        <v>0.14199999999999999</v>
      </c>
      <c r="T38" s="26">
        <v>0.107</v>
      </c>
      <c r="U38" s="26">
        <v>0.16400000000000001</v>
      </c>
      <c r="V38" s="26">
        <v>0.105</v>
      </c>
      <c r="W38" s="26">
        <v>0.114</v>
      </c>
      <c r="X38" s="20">
        <v>0.11799999999999999</v>
      </c>
      <c r="Y38" s="32">
        <v>0.125</v>
      </c>
      <c r="Z38" s="34">
        <v>0.13900000000000001</v>
      </c>
    </row>
    <row r="39" spans="1:26" x14ac:dyDescent="0.25">
      <c r="A39" s="39"/>
      <c r="B39" s="25" t="s">
        <v>63</v>
      </c>
      <c r="C39" s="25" t="s">
        <v>21</v>
      </c>
      <c r="D39" s="26">
        <v>1E-4</v>
      </c>
      <c r="E39" s="13" t="s">
        <v>46</v>
      </c>
      <c r="F39" s="26" t="s">
        <v>46</v>
      </c>
      <c r="G39" s="26" t="s">
        <v>46</v>
      </c>
      <c r="H39" s="26" t="s">
        <v>46</v>
      </c>
      <c r="I39" s="26" t="s">
        <v>46</v>
      </c>
      <c r="J39" s="26" t="s">
        <v>46</v>
      </c>
      <c r="K39" s="26" t="s">
        <v>46</v>
      </c>
      <c r="L39" s="26" t="s">
        <v>46</v>
      </c>
      <c r="M39" s="13" t="s">
        <v>46</v>
      </c>
      <c r="N39" s="13" t="s">
        <v>46</v>
      </c>
      <c r="O39" s="13" t="s">
        <v>46</v>
      </c>
      <c r="P39" s="13" t="s">
        <v>46</v>
      </c>
      <c r="Q39" s="13" t="s">
        <v>46</v>
      </c>
      <c r="R39" s="13" t="s">
        <v>46</v>
      </c>
      <c r="S39" s="26" t="s">
        <v>46</v>
      </c>
      <c r="T39" s="13" t="s">
        <v>46</v>
      </c>
      <c r="U39" s="13" t="s">
        <v>46</v>
      </c>
      <c r="V39" s="26" t="s">
        <v>46</v>
      </c>
      <c r="W39" s="26" t="s">
        <v>46</v>
      </c>
      <c r="X39" s="20" t="s">
        <v>46</v>
      </c>
      <c r="Y39" s="33" t="s">
        <v>46</v>
      </c>
      <c r="Z39" s="35" t="s">
        <v>46</v>
      </c>
    </row>
    <row r="40" spans="1:26" x14ac:dyDescent="0.25">
      <c r="A40" s="39"/>
      <c r="B40" s="25" t="s">
        <v>64</v>
      </c>
      <c r="C40" s="25" t="s">
        <v>21</v>
      </c>
      <c r="D40" s="26">
        <v>1E-3</v>
      </c>
      <c r="E40" s="26" t="s">
        <v>43</v>
      </c>
      <c r="F40" s="26" t="s">
        <v>43</v>
      </c>
      <c r="G40" s="26" t="s">
        <v>43</v>
      </c>
      <c r="H40" s="26" t="s">
        <v>43</v>
      </c>
      <c r="I40" s="26" t="s">
        <v>43</v>
      </c>
      <c r="J40" s="26" t="s">
        <v>43</v>
      </c>
      <c r="K40" s="26" t="s">
        <v>43</v>
      </c>
      <c r="L40" s="26" t="s">
        <v>43</v>
      </c>
      <c r="M40" s="26" t="s">
        <v>43</v>
      </c>
      <c r="N40" s="26" t="s">
        <v>43</v>
      </c>
      <c r="O40" s="26" t="s">
        <v>43</v>
      </c>
      <c r="P40" s="26" t="s">
        <v>43</v>
      </c>
      <c r="Q40" s="26" t="s">
        <v>43</v>
      </c>
      <c r="R40" s="26" t="s">
        <v>43</v>
      </c>
      <c r="S40" s="26">
        <v>1E-3</v>
      </c>
      <c r="T40" s="26" t="s">
        <v>43</v>
      </c>
      <c r="U40" s="26" t="s">
        <v>43</v>
      </c>
      <c r="V40" s="26" t="s">
        <v>43</v>
      </c>
      <c r="W40" s="26" t="s">
        <v>43</v>
      </c>
      <c r="X40" s="20" t="s">
        <v>43</v>
      </c>
      <c r="Y40" s="33" t="s">
        <v>43</v>
      </c>
      <c r="Z40" s="35" t="s">
        <v>43</v>
      </c>
    </row>
    <row r="41" spans="1:26" x14ac:dyDescent="0.25">
      <c r="A41" s="39"/>
      <c r="B41" s="25" t="s">
        <v>65</v>
      </c>
      <c r="C41" s="25" t="s">
        <v>21</v>
      </c>
      <c r="D41" s="26">
        <v>1E-3</v>
      </c>
      <c r="E41" s="26" t="s">
        <v>43</v>
      </c>
      <c r="F41" s="26" t="s">
        <v>43</v>
      </c>
      <c r="G41" s="26" t="s">
        <v>43</v>
      </c>
      <c r="H41" s="26" t="s">
        <v>43</v>
      </c>
      <c r="I41" s="26" t="s">
        <v>43</v>
      </c>
      <c r="J41" s="26" t="s">
        <v>43</v>
      </c>
      <c r="K41" s="26" t="s">
        <v>43</v>
      </c>
      <c r="L41" s="26" t="s">
        <v>43</v>
      </c>
      <c r="M41" s="26" t="s">
        <v>43</v>
      </c>
      <c r="N41" s="26" t="s">
        <v>43</v>
      </c>
      <c r="O41" s="26" t="s">
        <v>43</v>
      </c>
      <c r="P41" s="26" t="s">
        <v>43</v>
      </c>
      <c r="Q41" s="26" t="s">
        <v>43</v>
      </c>
      <c r="R41" s="26" t="s">
        <v>43</v>
      </c>
      <c r="S41" s="26" t="s">
        <v>43</v>
      </c>
      <c r="T41" s="26" t="s">
        <v>43</v>
      </c>
      <c r="U41" s="26" t="s">
        <v>43</v>
      </c>
      <c r="V41" s="26" t="s">
        <v>43</v>
      </c>
      <c r="W41" s="26" t="s">
        <v>43</v>
      </c>
      <c r="X41" s="20" t="s">
        <v>43</v>
      </c>
      <c r="Y41" s="33" t="s">
        <v>43</v>
      </c>
      <c r="Z41" s="35" t="s">
        <v>43</v>
      </c>
    </row>
    <row r="42" spans="1:26" x14ac:dyDescent="0.25">
      <c r="A42" s="39"/>
      <c r="B42" s="25" t="s">
        <v>66</v>
      </c>
      <c r="C42" s="25" t="s">
        <v>21</v>
      </c>
      <c r="D42" s="26">
        <v>1E-3</v>
      </c>
      <c r="E42" s="26" t="s">
        <v>43</v>
      </c>
      <c r="F42" s="26">
        <v>1E-3</v>
      </c>
      <c r="G42" s="26">
        <v>2E-3</v>
      </c>
      <c r="H42" s="26">
        <v>2E-3</v>
      </c>
      <c r="I42" s="26">
        <v>2E-3</v>
      </c>
      <c r="J42" s="26">
        <v>2E-3</v>
      </c>
      <c r="K42" s="26">
        <v>1E-3</v>
      </c>
      <c r="L42" s="26">
        <v>2E-3</v>
      </c>
      <c r="M42" s="26" t="s">
        <v>43</v>
      </c>
      <c r="N42" s="26" t="s">
        <v>43</v>
      </c>
      <c r="O42" s="26" t="s">
        <v>43</v>
      </c>
      <c r="P42" s="26" t="s">
        <v>43</v>
      </c>
      <c r="Q42" s="26" t="s">
        <v>43</v>
      </c>
      <c r="R42" s="26" t="s">
        <v>43</v>
      </c>
      <c r="S42" s="26">
        <v>1E-3</v>
      </c>
      <c r="T42" s="26" t="s">
        <v>43</v>
      </c>
      <c r="U42" s="26" t="s">
        <v>43</v>
      </c>
      <c r="V42" s="26">
        <v>2E-3</v>
      </c>
      <c r="W42" s="26" t="s">
        <v>43</v>
      </c>
      <c r="X42" s="20" t="s">
        <v>43</v>
      </c>
      <c r="Y42" s="32">
        <v>2E-3</v>
      </c>
      <c r="Z42" s="34">
        <v>1E-3</v>
      </c>
    </row>
    <row r="43" spans="1:26" x14ac:dyDescent="0.25">
      <c r="A43" s="39"/>
      <c r="B43" s="25" t="s">
        <v>67</v>
      </c>
      <c r="C43" s="25" t="s">
        <v>21</v>
      </c>
      <c r="D43" s="26">
        <v>1E-3</v>
      </c>
      <c r="E43" s="26">
        <v>3.7999999999999999E-2</v>
      </c>
      <c r="F43" s="26">
        <v>4.4999999999999998E-2</v>
      </c>
      <c r="G43" s="26">
        <v>4.2000000000000003E-2</v>
      </c>
      <c r="H43" s="26">
        <v>4.1000000000000002E-2</v>
      </c>
      <c r="I43" s="26">
        <v>0.04</v>
      </c>
      <c r="J43" s="26">
        <v>4.8000000000000001E-2</v>
      </c>
      <c r="K43" s="26">
        <v>4.2000000000000003E-2</v>
      </c>
      <c r="L43" s="26">
        <v>4.2999999999999997E-2</v>
      </c>
      <c r="M43" s="26">
        <v>0.04</v>
      </c>
      <c r="N43" s="26">
        <v>7.0000000000000007E-2</v>
      </c>
      <c r="O43" s="26">
        <v>4.2000000000000003E-2</v>
      </c>
      <c r="P43" s="26">
        <v>4.1000000000000002E-2</v>
      </c>
      <c r="Q43" s="26">
        <v>4.3999999999999997E-2</v>
      </c>
      <c r="R43" s="26">
        <v>3.7999999999999999E-2</v>
      </c>
      <c r="S43" s="26">
        <v>4.2000000000000003E-2</v>
      </c>
      <c r="T43" s="26">
        <v>0.04</v>
      </c>
      <c r="U43" s="26">
        <v>4.2000000000000003E-2</v>
      </c>
      <c r="V43" s="26">
        <v>3.9E-2</v>
      </c>
      <c r="W43" s="26">
        <v>4.1000000000000002E-2</v>
      </c>
      <c r="X43" s="20">
        <v>0.04</v>
      </c>
      <c r="Y43" s="32">
        <v>3.9E-2</v>
      </c>
      <c r="Z43" s="34">
        <v>4.2000000000000003E-2</v>
      </c>
    </row>
    <row r="44" spans="1:26" x14ac:dyDescent="0.25">
      <c r="A44" s="39"/>
      <c r="B44" s="25" t="s">
        <v>68</v>
      </c>
      <c r="C44" s="25" t="s">
        <v>21</v>
      </c>
      <c r="D44" s="26">
        <v>1E-3</v>
      </c>
      <c r="E44" s="26">
        <v>1.4E-2</v>
      </c>
      <c r="F44" s="26">
        <v>1.28</v>
      </c>
      <c r="G44" s="26">
        <v>0.85399999999999998</v>
      </c>
      <c r="H44" s="26">
        <v>0.67400000000000004</v>
      </c>
      <c r="I44" s="26">
        <v>0.70399999999999996</v>
      </c>
      <c r="J44" s="26">
        <v>0.60399999999999998</v>
      </c>
      <c r="K44" s="26">
        <v>0.58399999999999996</v>
      </c>
      <c r="L44" s="26">
        <v>0.47099999999999997</v>
      </c>
      <c r="M44" s="26">
        <v>0.375</v>
      </c>
      <c r="N44" s="26">
        <v>0.313</v>
      </c>
      <c r="O44" s="26">
        <v>0.28000000000000003</v>
      </c>
      <c r="P44" s="26">
        <v>0.28799999999999998</v>
      </c>
      <c r="Q44" s="26">
        <v>0.27600000000000002</v>
      </c>
      <c r="R44" s="26">
        <v>0.188</v>
      </c>
      <c r="S44" s="26">
        <v>0.129</v>
      </c>
      <c r="T44" s="26">
        <v>0.05</v>
      </c>
      <c r="U44" s="26">
        <v>0.315</v>
      </c>
      <c r="V44" s="26">
        <v>6.3E-2</v>
      </c>
      <c r="W44" s="26">
        <v>3.4000000000000002E-2</v>
      </c>
      <c r="X44" s="20">
        <v>3.4000000000000002E-2</v>
      </c>
      <c r="Y44" s="32">
        <v>4.7E-2</v>
      </c>
      <c r="Z44" s="34">
        <v>4.9000000000000002E-2</v>
      </c>
    </row>
    <row r="45" spans="1:26" x14ac:dyDescent="0.25">
      <c r="A45" s="39"/>
      <c r="B45" s="25" t="s">
        <v>69</v>
      </c>
      <c r="C45" s="25" t="s">
        <v>21</v>
      </c>
      <c r="D45" s="26">
        <v>0.01</v>
      </c>
      <c r="E45" s="26" t="s">
        <v>53</v>
      </c>
      <c r="F45" s="26" t="s">
        <v>53</v>
      </c>
      <c r="G45" s="26" t="s">
        <v>53</v>
      </c>
      <c r="H45" s="26" t="s">
        <v>53</v>
      </c>
      <c r="I45" s="26" t="s">
        <v>53</v>
      </c>
      <c r="J45" s="26" t="s">
        <v>53</v>
      </c>
      <c r="K45" s="26" t="s">
        <v>53</v>
      </c>
      <c r="L45" s="26" t="s">
        <v>53</v>
      </c>
      <c r="M45" s="26" t="s">
        <v>53</v>
      </c>
      <c r="N45" s="26" t="s">
        <v>53</v>
      </c>
      <c r="O45" s="26" t="s">
        <v>53</v>
      </c>
      <c r="P45" s="26" t="s">
        <v>53</v>
      </c>
      <c r="Q45" s="26" t="s">
        <v>53</v>
      </c>
      <c r="R45" s="26" t="s">
        <v>53</v>
      </c>
      <c r="S45" s="26" t="s">
        <v>53</v>
      </c>
      <c r="T45" s="26" t="s">
        <v>53</v>
      </c>
      <c r="U45" s="26" t="s">
        <v>53</v>
      </c>
      <c r="V45" s="26" t="s">
        <v>53</v>
      </c>
      <c r="W45" s="26" t="s">
        <v>53</v>
      </c>
      <c r="X45" s="20" t="s">
        <v>53</v>
      </c>
      <c r="Y45" s="33" t="s">
        <v>53</v>
      </c>
      <c r="Z45" s="35" t="s">
        <v>53</v>
      </c>
    </row>
    <row r="46" spans="1:26" x14ac:dyDescent="0.25">
      <c r="A46" s="39"/>
      <c r="B46" s="25" t="s">
        <v>70</v>
      </c>
      <c r="C46" s="25" t="s">
        <v>21</v>
      </c>
      <c r="D46" s="26">
        <v>1E-3</v>
      </c>
      <c r="E46" s="26" t="s">
        <v>43</v>
      </c>
      <c r="F46" s="26" t="s">
        <v>43</v>
      </c>
      <c r="G46" s="26" t="s">
        <v>43</v>
      </c>
      <c r="H46" s="26" t="s">
        <v>43</v>
      </c>
      <c r="I46" s="26" t="s">
        <v>43</v>
      </c>
      <c r="J46" s="26" t="s">
        <v>43</v>
      </c>
      <c r="K46" s="26" t="s">
        <v>43</v>
      </c>
      <c r="L46" s="26" t="s">
        <v>43</v>
      </c>
      <c r="M46" s="26" t="s">
        <v>43</v>
      </c>
      <c r="N46" s="26" t="s">
        <v>43</v>
      </c>
      <c r="O46" s="26" t="s">
        <v>43</v>
      </c>
      <c r="P46" s="26" t="s">
        <v>43</v>
      </c>
      <c r="Q46" s="26" t="s">
        <v>43</v>
      </c>
      <c r="R46" s="26" t="s">
        <v>43</v>
      </c>
      <c r="S46" s="26" t="s">
        <v>43</v>
      </c>
      <c r="T46" s="26" t="s">
        <v>43</v>
      </c>
      <c r="U46" s="26" t="s">
        <v>43</v>
      </c>
      <c r="V46" s="26" t="s">
        <v>43</v>
      </c>
      <c r="W46" s="26" t="s">
        <v>43</v>
      </c>
      <c r="X46" s="20" t="s">
        <v>43</v>
      </c>
      <c r="Y46" s="33" t="s">
        <v>43</v>
      </c>
      <c r="Z46" s="35" t="s">
        <v>43</v>
      </c>
    </row>
    <row r="47" spans="1:26" x14ac:dyDescent="0.25">
      <c r="A47" s="39"/>
      <c r="B47" s="25" t="s">
        <v>71</v>
      </c>
      <c r="C47" s="25" t="s">
        <v>21</v>
      </c>
      <c r="D47" s="26">
        <v>1E-3</v>
      </c>
      <c r="E47" s="26">
        <v>0.53</v>
      </c>
      <c r="F47" s="26">
        <v>0.48899999999999999</v>
      </c>
      <c r="G47" s="26">
        <v>0.495</v>
      </c>
      <c r="H47" s="26">
        <v>0.51</v>
      </c>
      <c r="I47" s="26">
        <v>0.51800000000000002</v>
      </c>
      <c r="J47" s="26">
        <v>0.54200000000000004</v>
      </c>
      <c r="K47" s="26">
        <v>0.51400000000000001</v>
      </c>
      <c r="L47" s="26">
        <v>0.50600000000000001</v>
      </c>
      <c r="M47" s="26">
        <v>0.53100000000000003</v>
      </c>
      <c r="N47" s="26">
        <v>0.50800000000000001</v>
      </c>
      <c r="O47" s="26">
        <v>0.46100000000000002</v>
      </c>
      <c r="P47" s="26">
        <v>0.502</v>
      </c>
      <c r="Q47" s="26">
        <v>0.57799999999999996</v>
      </c>
      <c r="R47" s="26">
        <v>0.51300000000000001</v>
      </c>
      <c r="S47" s="26">
        <v>0.50600000000000001</v>
      </c>
      <c r="T47" s="26">
        <v>0.51300000000000001</v>
      </c>
      <c r="U47" s="26">
        <v>0.53400000000000003</v>
      </c>
      <c r="V47" s="26">
        <v>0.49099999999999999</v>
      </c>
      <c r="W47" s="26">
        <v>0.54800000000000004</v>
      </c>
      <c r="X47" s="20">
        <v>0.54</v>
      </c>
      <c r="Y47" s="32">
        <v>0.52200000000000002</v>
      </c>
      <c r="Z47" s="34">
        <v>0.56799999999999995</v>
      </c>
    </row>
    <row r="48" spans="1:26" x14ac:dyDescent="0.25">
      <c r="A48" s="39"/>
      <c r="B48" s="25" t="s">
        <v>72</v>
      </c>
      <c r="C48" s="25" t="s">
        <v>21</v>
      </c>
      <c r="D48" s="26">
        <v>5.0000000000000001E-3</v>
      </c>
      <c r="E48" s="26">
        <v>8.0000000000000002E-3</v>
      </c>
      <c r="F48" s="26">
        <v>0.01</v>
      </c>
      <c r="G48" s="26">
        <v>1.2E-2</v>
      </c>
      <c r="H48" s="26">
        <v>1.4999999999999999E-2</v>
      </c>
      <c r="I48" s="26">
        <v>1.6E-2</v>
      </c>
      <c r="J48" s="26">
        <v>1.4999999999999999E-2</v>
      </c>
      <c r="K48" s="26">
        <v>1.4E-2</v>
      </c>
      <c r="L48" s="26">
        <v>1.4E-2</v>
      </c>
      <c r="M48" s="26">
        <v>1.2999999999999999E-2</v>
      </c>
      <c r="N48" s="26">
        <v>8.9999999999999993E-3</v>
      </c>
      <c r="O48" s="26">
        <v>1.4E-2</v>
      </c>
      <c r="P48" s="26">
        <v>1.0999999999999999E-2</v>
      </c>
      <c r="Q48" s="26">
        <v>1.2999999999999999E-2</v>
      </c>
      <c r="R48" s="26">
        <v>1.0999999999999999E-2</v>
      </c>
      <c r="S48" s="26">
        <v>1.6E-2</v>
      </c>
      <c r="T48" s="26">
        <v>8.9999999999999993E-3</v>
      </c>
      <c r="U48" s="26">
        <v>0.01</v>
      </c>
      <c r="V48" s="26">
        <v>1.2999999999999999E-2</v>
      </c>
      <c r="W48" s="26">
        <v>5.0000000000000001E-3</v>
      </c>
      <c r="X48" s="20">
        <v>2.3E-2</v>
      </c>
      <c r="Y48" s="32">
        <v>2.5999999999999999E-2</v>
      </c>
      <c r="Z48" s="34">
        <v>2.7E-2</v>
      </c>
    </row>
    <row r="49" spans="1:26" x14ac:dyDescent="0.25">
      <c r="A49" s="39"/>
      <c r="B49" s="25" t="s">
        <v>73</v>
      </c>
      <c r="C49" s="25" t="s">
        <v>21</v>
      </c>
      <c r="D49" s="26">
        <v>0.05</v>
      </c>
      <c r="E49" s="26">
        <v>0.11</v>
      </c>
      <c r="F49" s="26">
        <v>0.13</v>
      </c>
      <c r="G49" s="26">
        <v>0.11</v>
      </c>
      <c r="H49" s="26">
        <v>0.12</v>
      </c>
      <c r="I49" s="26">
        <v>0.12</v>
      </c>
      <c r="J49" s="26">
        <v>0.13</v>
      </c>
      <c r="K49" s="26">
        <v>0.12</v>
      </c>
      <c r="L49" s="26">
        <v>0.12</v>
      </c>
      <c r="M49" s="26">
        <v>0.11</v>
      </c>
      <c r="N49" s="26">
        <v>0.16</v>
      </c>
      <c r="O49" s="26">
        <v>0.12</v>
      </c>
      <c r="P49" s="26">
        <v>0.12</v>
      </c>
      <c r="Q49" s="26">
        <v>0.13</v>
      </c>
      <c r="R49" s="26">
        <v>0.11</v>
      </c>
      <c r="S49" s="26">
        <v>0.12</v>
      </c>
      <c r="T49" s="26">
        <v>0.12</v>
      </c>
      <c r="U49" s="26">
        <v>0.09</v>
      </c>
      <c r="V49" s="26">
        <v>0.1</v>
      </c>
      <c r="W49" s="26">
        <v>0.1</v>
      </c>
      <c r="X49" s="20">
        <v>0.11</v>
      </c>
      <c r="Y49" s="32">
        <v>0.09</v>
      </c>
      <c r="Z49" s="34">
        <v>0.13</v>
      </c>
    </row>
    <row r="50" spans="1:26" x14ac:dyDescent="0.25">
      <c r="A50" s="39"/>
      <c r="B50" s="25" t="s">
        <v>74</v>
      </c>
      <c r="C50" s="25" t="s">
        <v>21</v>
      </c>
      <c r="D50" s="26">
        <v>0.05</v>
      </c>
      <c r="E50" s="26">
        <v>0.28999999999999998</v>
      </c>
      <c r="F50" s="26">
        <v>1.44</v>
      </c>
      <c r="G50" s="26">
        <v>0.81</v>
      </c>
      <c r="H50" s="26">
        <v>0.69</v>
      </c>
      <c r="I50" s="26">
        <v>0.63</v>
      </c>
      <c r="J50" s="26">
        <v>0.43</v>
      </c>
      <c r="K50" s="26">
        <v>0.8</v>
      </c>
      <c r="L50" s="26">
        <v>1.43</v>
      </c>
      <c r="M50" s="26">
        <v>1.22</v>
      </c>
      <c r="N50" s="26">
        <v>0.7</v>
      </c>
      <c r="O50" s="26">
        <v>1.66</v>
      </c>
      <c r="P50" s="26">
        <v>1.42</v>
      </c>
      <c r="Q50" s="26">
        <v>2.14</v>
      </c>
      <c r="R50" s="26">
        <v>1.62</v>
      </c>
      <c r="S50" s="26">
        <v>5.01</v>
      </c>
      <c r="T50" s="26">
        <v>0.06</v>
      </c>
      <c r="U50" s="26">
        <v>0.28000000000000003</v>
      </c>
      <c r="V50" s="26">
        <v>0.14000000000000001</v>
      </c>
      <c r="W50" s="26">
        <v>1.95</v>
      </c>
      <c r="X50" s="20">
        <v>7.77</v>
      </c>
      <c r="Y50" s="32">
        <v>14.8</v>
      </c>
      <c r="Z50" s="34">
        <v>22</v>
      </c>
    </row>
    <row r="51" spans="1:26" x14ac:dyDescent="0.25">
      <c r="A51" s="39"/>
      <c r="B51" s="25" t="s">
        <v>75</v>
      </c>
      <c r="C51" s="25" t="s">
        <v>21</v>
      </c>
      <c r="D51" s="26">
        <v>1E-4</v>
      </c>
      <c r="E51" s="26" t="s">
        <v>46</v>
      </c>
      <c r="F51" s="26" t="s">
        <v>46</v>
      </c>
      <c r="G51" s="26" t="s">
        <v>46</v>
      </c>
      <c r="H51" s="26" t="s">
        <v>46</v>
      </c>
      <c r="I51" s="26" t="s">
        <v>46</v>
      </c>
      <c r="J51" s="26" t="s">
        <v>46</v>
      </c>
      <c r="K51" s="26" t="s">
        <v>46</v>
      </c>
      <c r="L51" s="26" t="s">
        <v>46</v>
      </c>
      <c r="M51" s="26" t="s">
        <v>46</v>
      </c>
      <c r="N51" s="26" t="s">
        <v>46</v>
      </c>
      <c r="O51" s="26" t="s">
        <v>46</v>
      </c>
      <c r="P51" s="26" t="s">
        <v>46</v>
      </c>
      <c r="Q51" s="26" t="s">
        <v>46</v>
      </c>
      <c r="R51" s="26" t="s">
        <v>46</v>
      </c>
      <c r="S51" s="26" t="s">
        <v>46</v>
      </c>
      <c r="T51" s="26" t="s">
        <v>46</v>
      </c>
      <c r="U51" s="26" t="s">
        <v>46</v>
      </c>
      <c r="V51" s="26" t="s">
        <v>46</v>
      </c>
      <c r="W51" s="26" t="s">
        <v>46</v>
      </c>
      <c r="X51" s="20" t="s">
        <v>46</v>
      </c>
      <c r="Y51" s="33" t="s">
        <v>46</v>
      </c>
      <c r="Z51" s="35" t="s">
        <v>46</v>
      </c>
    </row>
    <row r="52" spans="1:26" x14ac:dyDescent="0.25">
      <c r="A52" s="39"/>
      <c r="B52" s="25" t="s">
        <v>76</v>
      </c>
      <c r="C52" s="25" t="s">
        <v>21</v>
      </c>
      <c r="D52" s="26">
        <v>1E-4</v>
      </c>
      <c r="E52" s="13" t="s">
        <v>46</v>
      </c>
      <c r="F52" s="13" t="s">
        <v>46</v>
      </c>
      <c r="G52" s="13" t="s">
        <v>46</v>
      </c>
      <c r="H52" s="13" t="s">
        <v>46</v>
      </c>
      <c r="I52" s="13" t="s">
        <v>46</v>
      </c>
      <c r="J52" s="13" t="s">
        <v>46</v>
      </c>
      <c r="K52" s="13" t="s">
        <v>46</v>
      </c>
      <c r="L52" s="26" t="s">
        <v>46</v>
      </c>
      <c r="M52" s="13" t="s">
        <v>46</v>
      </c>
      <c r="N52" s="13" t="s">
        <v>46</v>
      </c>
      <c r="O52" s="13" t="s">
        <v>46</v>
      </c>
      <c r="P52" s="13" t="s">
        <v>46</v>
      </c>
      <c r="Q52" s="13" t="s">
        <v>46</v>
      </c>
      <c r="R52" s="13" t="s">
        <v>46</v>
      </c>
      <c r="S52" s="13" t="s">
        <v>46</v>
      </c>
      <c r="T52" s="13" t="s">
        <v>46</v>
      </c>
      <c r="U52" s="13" t="s">
        <v>46</v>
      </c>
      <c r="V52" s="13" t="s">
        <v>46</v>
      </c>
      <c r="W52" s="26" t="s">
        <v>46</v>
      </c>
      <c r="X52" s="20" t="s">
        <v>46</v>
      </c>
      <c r="Y52" s="33" t="s">
        <v>46</v>
      </c>
      <c r="Z52" s="35" t="s">
        <v>46</v>
      </c>
    </row>
    <row r="53" spans="1:26" x14ac:dyDescent="0.25">
      <c r="A53" s="39"/>
      <c r="B53" s="25" t="s">
        <v>77</v>
      </c>
      <c r="C53" s="25" t="s">
        <v>21</v>
      </c>
      <c r="D53" s="26">
        <v>0.05</v>
      </c>
      <c r="E53" s="26">
        <v>32</v>
      </c>
      <c r="F53" s="13">
        <v>28.9</v>
      </c>
      <c r="G53" s="26">
        <v>29.8</v>
      </c>
      <c r="H53" s="26">
        <v>30</v>
      </c>
      <c r="I53" s="26">
        <v>30.4</v>
      </c>
      <c r="J53" s="26">
        <v>31.5</v>
      </c>
      <c r="K53" s="26">
        <v>30.6</v>
      </c>
      <c r="L53" s="26">
        <v>31.5</v>
      </c>
      <c r="M53" s="26">
        <v>31.6</v>
      </c>
      <c r="N53" s="26">
        <v>30.4</v>
      </c>
      <c r="O53" s="26">
        <v>31.4</v>
      </c>
      <c r="P53" s="26">
        <v>30.5</v>
      </c>
      <c r="Q53" s="26">
        <v>30.4</v>
      </c>
      <c r="R53" s="26">
        <v>31</v>
      </c>
      <c r="S53" s="26">
        <v>30.2</v>
      </c>
      <c r="T53" s="26">
        <v>31.4</v>
      </c>
      <c r="U53" s="26">
        <v>31.5</v>
      </c>
      <c r="V53" s="26">
        <v>29.9</v>
      </c>
      <c r="W53" s="20">
        <v>32.9</v>
      </c>
      <c r="X53" s="20">
        <v>33.6</v>
      </c>
      <c r="Y53" s="32">
        <v>32.799999999999997</v>
      </c>
      <c r="Z53" s="34">
        <v>32</v>
      </c>
    </row>
    <row r="54" spans="1:26" x14ac:dyDescent="0.25">
      <c r="A54" s="39"/>
      <c r="B54" s="25" t="s">
        <v>78</v>
      </c>
      <c r="C54" s="25" t="s">
        <v>21</v>
      </c>
      <c r="D54" s="26">
        <v>0.1</v>
      </c>
      <c r="E54" s="26">
        <v>0.4</v>
      </c>
      <c r="F54" s="13">
        <v>0.4</v>
      </c>
      <c r="G54" s="26">
        <v>0.4</v>
      </c>
      <c r="H54" s="26">
        <v>0.4</v>
      </c>
      <c r="I54" s="26">
        <v>0.4</v>
      </c>
      <c r="J54" s="26">
        <v>0.4</v>
      </c>
      <c r="K54" s="26">
        <v>0.4</v>
      </c>
      <c r="L54" s="26">
        <v>0.3</v>
      </c>
      <c r="M54" s="26">
        <v>0.4</v>
      </c>
      <c r="N54" s="26">
        <v>0.4</v>
      </c>
      <c r="O54" s="26">
        <v>0.6</v>
      </c>
      <c r="P54" s="26">
        <v>0.4</v>
      </c>
      <c r="Q54" s="26">
        <v>0.3</v>
      </c>
      <c r="R54" s="26">
        <v>0.4</v>
      </c>
      <c r="S54" s="26">
        <v>0.4</v>
      </c>
      <c r="T54" s="26">
        <v>0.4</v>
      </c>
      <c r="U54" s="26">
        <v>0.4</v>
      </c>
      <c r="V54" s="26">
        <v>0.4</v>
      </c>
      <c r="W54" s="20">
        <v>0.4</v>
      </c>
      <c r="X54" s="20">
        <v>0.3</v>
      </c>
      <c r="Y54" s="32">
        <v>0.4</v>
      </c>
      <c r="Z54" s="34">
        <v>0.4</v>
      </c>
    </row>
    <row r="55" spans="1:26" x14ac:dyDescent="0.25">
      <c r="A55" s="39"/>
      <c r="B55" s="25" t="s">
        <v>79</v>
      </c>
      <c r="C55" s="25" t="s">
        <v>21</v>
      </c>
      <c r="D55" s="26">
        <v>0.01</v>
      </c>
      <c r="E55" s="26" t="s">
        <v>53</v>
      </c>
      <c r="F55" s="26" t="s">
        <v>53</v>
      </c>
      <c r="G55" s="26" t="s">
        <v>53</v>
      </c>
      <c r="H55" s="26" t="s">
        <v>53</v>
      </c>
      <c r="I55" s="26" t="s">
        <v>53</v>
      </c>
      <c r="J55" s="26" t="s">
        <v>53</v>
      </c>
      <c r="K55" s="26" t="s">
        <v>53</v>
      </c>
      <c r="L55" s="26">
        <v>0.01</v>
      </c>
      <c r="M55" s="26" t="s">
        <v>53</v>
      </c>
      <c r="N55" s="26" t="s">
        <v>53</v>
      </c>
      <c r="O55" s="26" t="s">
        <v>53</v>
      </c>
      <c r="P55" s="26" t="s">
        <v>53</v>
      </c>
      <c r="Q55" s="26" t="s">
        <v>53</v>
      </c>
      <c r="R55" s="26" t="s">
        <v>53</v>
      </c>
      <c r="S55" s="26" t="s">
        <v>53</v>
      </c>
      <c r="T55" s="26" t="s">
        <v>53</v>
      </c>
      <c r="U55" s="26" t="s">
        <v>53</v>
      </c>
      <c r="V55" s="26" t="s">
        <v>53</v>
      </c>
      <c r="W55" s="26" t="s">
        <v>53</v>
      </c>
      <c r="X55" s="20" t="s">
        <v>53</v>
      </c>
      <c r="Y55" s="33" t="s">
        <v>53</v>
      </c>
      <c r="Z55" s="35" t="s">
        <v>53</v>
      </c>
    </row>
    <row r="56" spans="1:26" x14ac:dyDescent="0.25">
      <c r="A56" s="39"/>
      <c r="B56" s="25" t="s">
        <v>80</v>
      </c>
      <c r="C56" s="25" t="s">
        <v>21</v>
      </c>
      <c r="D56" s="26">
        <v>0.01</v>
      </c>
      <c r="E56" s="26">
        <v>0.08</v>
      </c>
      <c r="F56" s="26" t="s">
        <v>53</v>
      </c>
      <c r="G56" s="26">
        <v>0.01</v>
      </c>
      <c r="H56" s="26">
        <v>0.02</v>
      </c>
      <c r="I56" s="26">
        <v>0.01</v>
      </c>
      <c r="J56" s="26">
        <v>0.01</v>
      </c>
      <c r="K56" s="26">
        <v>0.01</v>
      </c>
      <c r="L56" s="26">
        <v>0.02</v>
      </c>
      <c r="M56" s="26">
        <v>0.04</v>
      </c>
      <c r="N56" s="26">
        <v>0.04</v>
      </c>
      <c r="O56" s="26">
        <v>0.03</v>
      </c>
      <c r="P56" s="26">
        <v>0.04</v>
      </c>
      <c r="Q56" s="26">
        <v>0.05</v>
      </c>
      <c r="R56" s="26">
        <v>0.08</v>
      </c>
      <c r="S56" s="26">
        <v>0.02</v>
      </c>
      <c r="T56" s="26">
        <v>7.0000000000000007E-2</v>
      </c>
      <c r="U56" s="26">
        <v>0.02</v>
      </c>
      <c r="V56" s="26">
        <v>0.06</v>
      </c>
      <c r="W56" s="20">
        <v>0.05</v>
      </c>
      <c r="X56" s="20">
        <v>0.02</v>
      </c>
      <c r="Y56" s="32">
        <v>0.03</v>
      </c>
      <c r="Z56" s="34">
        <v>0.01</v>
      </c>
    </row>
    <row r="57" spans="1:26" x14ac:dyDescent="0.25">
      <c r="A57" s="39"/>
      <c r="B57" s="25" t="s">
        <v>81</v>
      </c>
      <c r="C57" s="25" t="s">
        <v>21</v>
      </c>
      <c r="D57" s="26">
        <v>0.01</v>
      </c>
      <c r="E57" s="26">
        <v>0.08</v>
      </c>
      <c r="F57" s="26" t="s">
        <v>53</v>
      </c>
      <c r="G57" s="26">
        <v>0.01</v>
      </c>
      <c r="H57" s="26">
        <v>0.02</v>
      </c>
      <c r="I57" s="26">
        <v>0.01</v>
      </c>
      <c r="J57" s="26">
        <v>0.01</v>
      </c>
      <c r="K57" s="26">
        <v>0.01</v>
      </c>
      <c r="L57" s="26">
        <v>0.03</v>
      </c>
      <c r="M57" s="26">
        <v>0.04</v>
      </c>
      <c r="N57" s="26">
        <v>0.04</v>
      </c>
      <c r="O57" s="26">
        <v>0.03</v>
      </c>
      <c r="P57" s="26">
        <v>0.04</v>
      </c>
      <c r="Q57" s="26">
        <v>0.05</v>
      </c>
      <c r="R57" s="26">
        <v>0.08</v>
      </c>
      <c r="S57" s="26">
        <v>0.02</v>
      </c>
      <c r="T57" s="26">
        <v>7.0000000000000007E-2</v>
      </c>
      <c r="U57" s="26">
        <v>0.02</v>
      </c>
      <c r="V57" s="13">
        <v>0.06</v>
      </c>
      <c r="W57" s="20">
        <v>0.05</v>
      </c>
      <c r="X57" s="20">
        <v>0.02</v>
      </c>
      <c r="Y57" s="32">
        <v>0.03</v>
      </c>
      <c r="Z57" s="34">
        <v>0.01</v>
      </c>
    </row>
    <row r="58" spans="1:26" x14ac:dyDescent="0.25">
      <c r="A58" s="39"/>
      <c r="B58" s="25" t="s">
        <v>82</v>
      </c>
      <c r="C58" s="25" t="s">
        <v>83</v>
      </c>
      <c r="D58" s="26">
        <v>0.01</v>
      </c>
      <c r="E58" s="13">
        <v>13.1</v>
      </c>
      <c r="F58" s="13">
        <v>13.1</v>
      </c>
      <c r="G58" s="13">
        <v>11.2</v>
      </c>
      <c r="H58" s="13">
        <v>13.3</v>
      </c>
      <c r="I58" s="13">
        <v>12.8</v>
      </c>
      <c r="J58" s="13">
        <v>10.9</v>
      </c>
      <c r="K58" s="26">
        <v>12.9</v>
      </c>
      <c r="L58" s="26">
        <v>13.1</v>
      </c>
      <c r="M58" s="26">
        <v>12.9</v>
      </c>
      <c r="N58" s="26">
        <v>13.2</v>
      </c>
      <c r="O58" s="26">
        <v>12.2</v>
      </c>
      <c r="P58" s="26">
        <v>13.1</v>
      </c>
      <c r="Q58" s="26">
        <v>13.1</v>
      </c>
      <c r="R58" s="26">
        <v>13</v>
      </c>
      <c r="S58" s="26">
        <v>12.8</v>
      </c>
      <c r="T58" s="13">
        <v>12.7</v>
      </c>
      <c r="U58" s="13">
        <v>13.3</v>
      </c>
      <c r="V58" s="13">
        <v>12.6</v>
      </c>
      <c r="W58" s="20">
        <v>13.2</v>
      </c>
      <c r="X58" s="20">
        <v>13.3</v>
      </c>
      <c r="Y58" s="32">
        <v>12.8</v>
      </c>
      <c r="Z58" s="34">
        <v>12.8</v>
      </c>
    </row>
    <row r="59" spans="1:26" x14ac:dyDescent="0.25">
      <c r="A59" s="39"/>
      <c r="B59" s="25" t="s">
        <v>84</v>
      </c>
      <c r="C59" s="25" t="s">
        <v>83</v>
      </c>
      <c r="D59" s="26">
        <v>0.01</v>
      </c>
      <c r="E59" s="26">
        <v>12.2</v>
      </c>
      <c r="F59" s="26">
        <v>13.3</v>
      </c>
      <c r="G59" s="26">
        <v>11.2</v>
      </c>
      <c r="H59" s="26">
        <v>12.4</v>
      </c>
      <c r="I59" s="26">
        <v>12.1</v>
      </c>
      <c r="J59" s="26">
        <v>12.2</v>
      </c>
      <c r="K59" s="26">
        <v>12.8</v>
      </c>
      <c r="L59" s="26">
        <v>12</v>
      </c>
      <c r="M59" s="26">
        <v>11.8</v>
      </c>
      <c r="N59" s="26">
        <v>13.6</v>
      </c>
      <c r="O59" s="26">
        <v>13.1</v>
      </c>
      <c r="P59" s="26">
        <v>13</v>
      </c>
      <c r="Q59" s="26">
        <v>12.3</v>
      </c>
      <c r="R59" s="26">
        <v>12.4</v>
      </c>
      <c r="S59" s="26">
        <v>12.2</v>
      </c>
      <c r="T59" s="26">
        <v>12</v>
      </c>
      <c r="U59" s="26">
        <v>12.1</v>
      </c>
      <c r="V59" s="26">
        <v>10.4</v>
      </c>
      <c r="W59" s="20">
        <v>12.9</v>
      </c>
      <c r="X59" s="20">
        <v>11.4</v>
      </c>
      <c r="Y59" s="32">
        <v>14.1</v>
      </c>
      <c r="Z59" s="34">
        <v>10.8</v>
      </c>
    </row>
    <row r="60" spans="1:26" x14ac:dyDescent="0.25">
      <c r="A60" s="40"/>
      <c r="B60" s="25" t="s">
        <v>85</v>
      </c>
      <c r="C60" s="25" t="s">
        <v>86</v>
      </c>
      <c r="D60" s="26">
        <v>0.01</v>
      </c>
      <c r="E60" s="26">
        <v>3.62</v>
      </c>
      <c r="F60" s="26">
        <v>0.89</v>
      </c>
      <c r="G60" s="26">
        <v>0.16</v>
      </c>
      <c r="H60" s="26">
        <v>3.43</v>
      </c>
      <c r="I60" s="26">
        <v>2.65</v>
      </c>
      <c r="J60" s="26">
        <v>5.53</v>
      </c>
      <c r="K60" s="26">
        <v>0.36</v>
      </c>
      <c r="L60" s="26">
        <v>4.18</v>
      </c>
      <c r="M60" s="26">
        <v>4.2</v>
      </c>
      <c r="N60" s="26">
        <v>1.51</v>
      </c>
      <c r="O60" s="26">
        <v>3.58</v>
      </c>
      <c r="P60" s="26">
        <v>0.28999999999999998</v>
      </c>
      <c r="Q60" s="26">
        <v>2.9</v>
      </c>
      <c r="R60" s="26">
        <v>2.5</v>
      </c>
      <c r="S60" s="26">
        <v>2.38</v>
      </c>
      <c r="T60" s="26">
        <v>2.59</v>
      </c>
      <c r="U60" s="26">
        <v>4.91</v>
      </c>
      <c r="V60" s="26">
        <v>9.75</v>
      </c>
      <c r="W60" s="20">
        <v>0.95</v>
      </c>
      <c r="X60" s="20">
        <v>7.6</v>
      </c>
      <c r="Y60" s="32">
        <v>5.0599999999999996</v>
      </c>
      <c r="Z60" s="34">
        <v>8.3699999999999992</v>
      </c>
    </row>
    <row r="61" spans="1:26" ht="12.75" customHeight="1" x14ac:dyDescent="0.25">
      <c r="A61" s="41" t="s">
        <v>87</v>
      </c>
      <c r="B61" s="25" t="s">
        <v>88</v>
      </c>
      <c r="C61" s="25" t="s">
        <v>89</v>
      </c>
      <c r="D61" s="26">
        <v>10</v>
      </c>
      <c r="E61" s="13" t="s">
        <v>90</v>
      </c>
      <c r="F61" s="13" t="s">
        <v>90</v>
      </c>
      <c r="G61" s="13" t="s">
        <v>90</v>
      </c>
      <c r="H61" s="13" t="s">
        <v>90</v>
      </c>
      <c r="I61" s="13" t="s">
        <v>90</v>
      </c>
      <c r="J61" s="13" t="s">
        <v>90</v>
      </c>
      <c r="K61" s="13">
        <v>11</v>
      </c>
      <c r="L61" s="13">
        <v>19</v>
      </c>
      <c r="M61" s="13">
        <v>38</v>
      </c>
      <c r="N61" s="13">
        <v>33</v>
      </c>
      <c r="O61" s="13">
        <v>48</v>
      </c>
      <c r="P61" s="13">
        <v>39</v>
      </c>
      <c r="Q61" s="13">
        <v>33</v>
      </c>
      <c r="R61" s="13">
        <v>40</v>
      </c>
      <c r="S61" s="13">
        <v>24</v>
      </c>
      <c r="T61" s="26" t="s">
        <v>90</v>
      </c>
      <c r="U61" s="13" t="s">
        <v>90</v>
      </c>
      <c r="V61" s="26" t="s">
        <v>90</v>
      </c>
      <c r="W61" s="20">
        <v>23</v>
      </c>
      <c r="X61" s="20">
        <v>32</v>
      </c>
      <c r="Y61" s="32">
        <v>35</v>
      </c>
      <c r="Z61" s="34">
        <v>26</v>
      </c>
    </row>
    <row r="62" spans="1:26" x14ac:dyDescent="0.25">
      <c r="A62" s="42"/>
      <c r="B62" s="25" t="s">
        <v>91</v>
      </c>
      <c r="C62" s="25" t="s">
        <v>89</v>
      </c>
      <c r="D62" s="26">
        <v>10</v>
      </c>
      <c r="E62" s="13" t="s">
        <v>90</v>
      </c>
      <c r="F62" s="13" t="s">
        <v>90</v>
      </c>
      <c r="G62" s="13" t="s">
        <v>90</v>
      </c>
      <c r="H62" s="13" t="s">
        <v>90</v>
      </c>
      <c r="I62" s="13" t="s">
        <v>90</v>
      </c>
      <c r="J62" s="13" t="s">
        <v>90</v>
      </c>
      <c r="K62" s="13" t="s">
        <v>90</v>
      </c>
      <c r="L62" s="13" t="s">
        <v>90</v>
      </c>
      <c r="M62" s="13" t="s">
        <v>90</v>
      </c>
      <c r="N62" s="13" t="s">
        <v>90</v>
      </c>
      <c r="O62" s="13" t="s">
        <v>90</v>
      </c>
      <c r="P62" s="13" t="s">
        <v>90</v>
      </c>
      <c r="Q62" s="13" t="s">
        <v>90</v>
      </c>
      <c r="R62" s="13" t="s">
        <v>90</v>
      </c>
      <c r="S62" s="13" t="s">
        <v>90</v>
      </c>
      <c r="T62" s="26" t="s">
        <v>90</v>
      </c>
      <c r="U62" s="26" t="s">
        <v>90</v>
      </c>
      <c r="V62" s="26" t="s">
        <v>90</v>
      </c>
      <c r="W62" s="26" t="s">
        <v>90</v>
      </c>
      <c r="X62" s="20" t="s">
        <v>90</v>
      </c>
      <c r="Y62" s="33" t="s">
        <v>90</v>
      </c>
      <c r="Z62" s="35" t="s">
        <v>90</v>
      </c>
    </row>
    <row r="63" spans="1:26" x14ac:dyDescent="0.25">
      <c r="A63" s="42"/>
      <c r="B63" s="25" t="s">
        <v>92</v>
      </c>
      <c r="C63" s="25" t="s">
        <v>89</v>
      </c>
      <c r="D63" s="26">
        <v>10</v>
      </c>
      <c r="E63" s="13" t="s">
        <v>90</v>
      </c>
      <c r="F63" s="13" t="s">
        <v>90</v>
      </c>
      <c r="G63" s="13" t="s">
        <v>90</v>
      </c>
      <c r="H63" s="13" t="s">
        <v>90</v>
      </c>
      <c r="I63" s="13" t="s">
        <v>90</v>
      </c>
      <c r="J63" s="13" t="s">
        <v>90</v>
      </c>
      <c r="K63" s="13" t="s">
        <v>90</v>
      </c>
      <c r="L63" s="13" t="s">
        <v>90</v>
      </c>
      <c r="M63" s="13" t="s">
        <v>90</v>
      </c>
      <c r="N63" s="13" t="s">
        <v>90</v>
      </c>
      <c r="O63" s="13" t="s">
        <v>90</v>
      </c>
      <c r="P63" s="13" t="s">
        <v>90</v>
      </c>
      <c r="Q63" s="13" t="s">
        <v>90</v>
      </c>
      <c r="R63" s="13" t="s">
        <v>90</v>
      </c>
      <c r="S63" s="13" t="s">
        <v>90</v>
      </c>
      <c r="T63" s="26" t="s">
        <v>90</v>
      </c>
      <c r="U63" s="26" t="s">
        <v>90</v>
      </c>
      <c r="V63" s="26" t="s">
        <v>90</v>
      </c>
      <c r="W63" s="26" t="s">
        <v>90</v>
      </c>
      <c r="X63" s="20" t="s">
        <v>90</v>
      </c>
      <c r="Y63" s="33" t="s">
        <v>90</v>
      </c>
      <c r="Z63" s="35" t="s">
        <v>90</v>
      </c>
    </row>
    <row r="64" spans="1:26" ht="12.75" customHeight="1" x14ac:dyDescent="0.25">
      <c r="A64" s="38" t="s">
        <v>93</v>
      </c>
      <c r="B64" s="25" t="s">
        <v>181</v>
      </c>
      <c r="C64" s="25" t="s">
        <v>89</v>
      </c>
      <c r="D64" s="26">
        <v>1</v>
      </c>
      <c r="E64" s="26" t="s">
        <v>95</v>
      </c>
      <c r="F64" s="26" t="s">
        <v>95</v>
      </c>
      <c r="G64" s="26" t="s">
        <v>95</v>
      </c>
      <c r="H64" s="26" t="s">
        <v>95</v>
      </c>
      <c r="I64" s="26" t="s">
        <v>95</v>
      </c>
      <c r="J64" s="26" t="s">
        <v>95</v>
      </c>
      <c r="K64" s="26" t="s">
        <v>95</v>
      </c>
      <c r="L64" s="26" t="s">
        <v>95</v>
      </c>
      <c r="M64" s="26" t="s">
        <v>95</v>
      </c>
      <c r="N64" s="26" t="s">
        <v>95</v>
      </c>
      <c r="O64" s="26" t="s">
        <v>95</v>
      </c>
      <c r="P64" s="26" t="s">
        <v>95</v>
      </c>
      <c r="Q64" s="26" t="s">
        <v>24</v>
      </c>
      <c r="R64" s="26" t="s">
        <v>24</v>
      </c>
      <c r="S64" s="26" t="s">
        <v>24</v>
      </c>
      <c r="T64" s="26" t="s">
        <v>96</v>
      </c>
      <c r="U64" s="26" t="s">
        <v>97</v>
      </c>
      <c r="V64" s="26" t="s">
        <v>96</v>
      </c>
      <c r="W64" s="26" t="s">
        <v>96</v>
      </c>
      <c r="X64" s="20" t="s">
        <v>96</v>
      </c>
      <c r="Y64" s="33" t="s">
        <v>96</v>
      </c>
      <c r="Z64" s="35" t="s">
        <v>96</v>
      </c>
    </row>
    <row r="65" spans="1:26" x14ac:dyDescent="0.25">
      <c r="A65" s="39"/>
      <c r="B65" s="25" t="s">
        <v>98</v>
      </c>
      <c r="C65" s="25" t="s">
        <v>89</v>
      </c>
      <c r="D65" s="26">
        <v>1</v>
      </c>
      <c r="E65" s="26" t="s">
        <v>95</v>
      </c>
      <c r="F65" s="26" t="s">
        <v>95</v>
      </c>
      <c r="G65" s="26" t="s">
        <v>95</v>
      </c>
      <c r="H65" s="26" t="s">
        <v>95</v>
      </c>
      <c r="I65" s="26" t="s">
        <v>95</v>
      </c>
      <c r="J65" s="26" t="s">
        <v>95</v>
      </c>
      <c r="K65" s="26" t="s">
        <v>95</v>
      </c>
      <c r="L65" s="26" t="s">
        <v>95</v>
      </c>
      <c r="M65" s="26" t="s">
        <v>95</v>
      </c>
      <c r="N65" s="26" t="s">
        <v>95</v>
      </c>
      <c r="O65" s="26" t="s">
        <v>95</v>
      </c>
      <c r="P65" s="26" t="s">
        <v>95</v>
      </c>
      <c r="Q65" s="26" t="s">
        <v>24</v>
      </c>
      <c r="R65" s="26" t="s">
        <v>24</v>
      </c>
      <c r="S65" s="26" t="s">
        <v>24</v>
      </c>
      <c r="T65" s="26" t="s">
        <v>96</v>
      </c>
      <c r="U65" s="26" t="s">
        <v>96</v>
      </c>
      <c r="V65" s="26" t="s">
        <v>96</v>
      </c>
      <c r="W65" s="26" t="s">
        <v>96</v>
      </c>
      <c r="X65" s="20" t="s">
        <v>96</v>
      </c>
      <c r="Y65" s="33" t="s">
        <v>96</v>
      </c>
      <c r="Z65" s="35" t="s">
        <v>96</v>
      </c>
    </row>
    <row r="66" spans="1:26" x14ac:dyDescent="0.25">
      <c r="A66" s="39"/>
      <c r="B66" s="25" t="s">
        <v>99</v>
      </c>
      <c r="C66" s="25" t="s">
        <v>89</v>
      </c>
      <c r="D66" s="26">
        <v>1</v>
      </c>
      <c r="E66" s="26" t="s">
        <v>95</v>
      </c>
      <c r="F66" s="26" t="s">
        <v>95</v>
      </c>
      <c r="G66" s="26" t="s">
        <v>95</v>
      </c>
      <c r="H66" s="26" t="s">
        <v>95</v>
      </c>
      <c r="I66" s="26" t="s">
        <v>95</v>
      </c>
      <c r="J66" s="26" t="s">
        <v>95</v>
      </c>
      <c r="K66" s="26" t="s">
        <v>95</v>
      </c>
      <c r="L66" s="26" t="s">
        <v>95</v>
      </c>
      <c r="M66" s="26" t="s">
        <v>95</v>
      </c>
      <c r="N66" s="26" t="s">
        <v>95</v>
      </c>
      <c r="O66" s="26" t="s">
        <v>95</v>
      </c>
      <c r="P66" s="26" t="s">
        <v>95</v>
      </c>
      <c r="Q66" s="26" t="s">
        <v>24</v>
      </c>
      <c r="R66" s="26" t="s">
        <v>24</v>
      </c>
      <c r="S66" s="26" t="s">
        <v>24</v>
      </c>
      <c r="T66" s="26" t="s">
        <v>96</v>
      </c>
      <c r="U66" s="26" t="s">
        <v>96</v>
      </c>
      <c r="V66" s="26" t="s">
        <v>96</v>
      </c>
      <c r="W66" s="26" t="s">
        <v>96</v>
      </c>
      <c r="X66" s="20" t="s">
        <v>96</v>
      </c>
      <c r="Y66" s="33" t="s">
        <v>96</v>
      </c>
      <c r="Z66" s="35" t="s">
        <v>96</v>
      </c>
    </row>
    <row r="67" spans="1:26" x14ac:dyDescent="0.25">
      <c r="A67" s="39"/>
      <c r="B67" s="25" t="s">
        <v>100</v>
      </c>
      <c r="C67" s="25" t="s">
        <v>89</v>
      </c>
      <c r="D67" s="26">
        <v>1</v>
      </c>
      <c r="E67" s="26" t="s">
        <v>95</v>
      </c>
      <c r="F67" s="26" t="s">
        <v>95</v>
      </c>
      <c r="G67" s="26" t="s">
        <v>95</v>
      </c>
      <c r="H67" s="26" t="s">
        <v>95</v>
      </c>
      <c r="I67" s="26" t="s">
        <v>95</v>
      </c>
      <c r="J67" s="26" t="s">
        <v>95</v>
      </c>
      <c r="K67" s="26" t="s">
        <v>95</v>
      </c>
      <c r="L67" s="26" t="s">
        <v>95</v>
      </c>
      <c r="M67" s="26" t="s">
        <v>95</v>
      </c>
      <c r="N67" s="26" t="s">
        <v>95</v>
      </c>
      <c r="O67" s="26" t="s">
        <v>95</v>
      </c>
      <c r="P67" s="26" t="s">
        <v>95</v>
      </c>
      <c r="Q67" s="26" t="s">
        <v>24</v>
      </c>
      <c r="R67" s="26" t="s">
        <v>24</v>
      </c>
      <c r="S67" s="26" t="s">
        <v>24</v>
      </c>
      <c r="T67" s="26" t="s">
        <v>96</v>
      </c>
      <c r="U67" s="26" t="s">
        <v>96</v>
      </c>
      <c r="V67" s="26" t="s">
        <v>96</v>
      </c>
      <c r="W67" s="26" t="s">
        <v>96</v>
      </c>
      <c r="X67" s="20" t="s">
        <v>96</v>
      </c>
      <c r="Y67" s="33" t="s">
        <v>96</v>
      </c>
      <c r="Z67" s="35" t="s">
        <v>96</v>
      </c>
    </row>
    <row r="68" spans="1:26" x14ac:dyDescent="0.25">
      <c r="A68" s="39"/>
      <c r="B68" s="25" t="s">
        <v>101</v>
      </c>
      <c r="C68" s="25" t="s">
        <v>89</v>
      </c>
      <c r="D68" s="26">
        <v>1</v>
      </c>
      <c r="E68" s="26" t="s">
        <v>95</v>
      </c>
      <c r="F68" s="26" t="s">
        <v>95</v>
      </c>
      <c r="G68" s="26" t="s">
        <v>95</v>
      </c>
      <c r="H68" s="26" t="s">
        <v>95</v>
      </c>
      <c r="I68" s="26" t="s">
        <v>95</v>
      </c>
      <c r="J68" s="26" t="s">
        <v>95</v>
      </c>
      <c r="K68" s="26" t="s">
        <v>95</v>
      </c>
      <c r="L68" s="26" t="s">
        <v>95</v>
      </c>
      <c r="M68" s="26" t="s">
        <v>95</v>
      </c>
      <c r="N68" s="26" t="s">
        <v>95</v>
      </c>
      <c r="O68" s="26" t="s">
        <v>95</v>
      </c>
      <c r="P68" s="26" t="s">
        <v>95</v>
      </c>
      <c r="Q68" s="26" t="s">
        <v>24</v>
      </c>
      <c r="R68" s="26" t="s">
        <v>24</v>
      </c>
      <c r="S68" s="26" t="s">
        <v>24</v>
      </c>
      <c r="T68" s="26" t="s">
        <v>96</v>
      </c>
      <c r="U68" s="26" t="s">
        <v>96</v>
      </c>
      <c r="V68" s="26" t="s">
        <v>96</v>
      </c>
      <c r="W68" s="26" t="s">
        <v>96</v>
      </c>
      <c r="X68" s="20" t="s">
        <v>96</v>
      </c>
      <c r="Y68" s="33" t="s">
        <v>96</v>
      </c>
      <c r="Z68" s="35" t="s">
        <v>96</v>
      </c>
    </row>
    <row r="69" spans="1:26" x14ac:dyDescent="0.25">
      <c r="A69" s="39"/>
      <c r="B69" s="25" t="s">
        <v>102</v>
      </c>
      <c r="C69" s="25" t="s">
        <v>89</v>
      </c>
      <c r="D69" s="26">
        <v>1</v>
      </c>
      <c r="E69" s="26" t="s">
        <v>95</v>
      </c>
      <c r="F69" s="26" t="s">
        <v>95</v>
      </c>
      <c r="G69" s="26" t="s">
        <v>95</v>
      </c>
      <c r="H69" s="26" t="s">
        <v>95</v>
      </c>
      <c r="I69" s="26" t="s">
        <v>95</v>
      </c>
      <c r="J69" s="26" t="s">
        <v>95</v>
      </c>
      <c r="K69" s="26" t="s">
        <v>95</v>
      </c>
      <c r="L69" s="26" t="s">
        <v>95</v>
      </c>
      <c r="M69" s="26" t="s">
        <v>95</v>
      </c>
      <c r="N69" s="26" t="s">
        <v>95</v>
      </c>
      <c r="O69" s="26" t="s">
        <v>95</v>
      </c>
      <c r="P69" s="26" t="s">
        <v>95</v>
      </c>
      <c r="Q69" s="26" t="s">
        <v>24</v>
      </c>
      <c r="R69" s="26" t="s">
        <v>24</v>
      </c>
      <c r="S69" s="26" t="s">
        <v>24</v>
      </c>
      <c r="T69" s="26" t="s">
        <v>96</v>
      </c>
      <c r="U69" s="26" t="s">
        <v>96</v>
      </c>
      <c r="V69" s="26" t="s">
        <v>96</v>
      </c>
      <c r="W69" s="26" t="s">
        <v>96</v>
      </c>
      <c r="X69" s="20" t="s">
        <v>96</v>
      </c>
      <c r="Y69" s="33" t="s">
        <v>96</v>
      </c>
      <c r="Z69" s="35" t="s">
        <v>96</v>
      </c>
    </row>
    <row r="70" spans="1:26" x14ac:dyDescent="0.25">
      <c r="A70" s="39"/>
      <c r="B70" s="25" t="s">
        <v>103</v>
      </c>
      <c r="C70" s="25" t="s">
        <v>89</v>
      </c>
      <c r="D70" s="26">
        <v>1</v>
      </c>
      <c r="E70" s="26" t="s">
        <v>95</v>
      </c>
      <c r="F70" s="26" t="s">
        <v>95</v>
      </c>
      <c r="G70" s="26" t="s">
        <v>95</v>
      </c>
      <c r="H70" s="26" t="s">
        <v>95</v>
      </c>
      <c r="I70" s="26" t="s">
        <v>95</v>
      </c>
      <c r="J70" s="26" t="s">
        <v>95</v>
      </c>
      <c r="K70" s="26" t="s">
        <v>95</v>
      </c>
      <c r="L70" s="26" t="s">
        <v>95</v>
      </c>
      <c r="M70" s="26" t="s">
        <v>95</v>
      </c>
      <c r="N70" s="26" t="s">
        <v>95</v>
      </c>
      <c r="O70" s="26" t="s">
        <v>95</v>
      </c>
      <c r="P70" s="26" t="s">
        <v>95</v>
      </c>
      <c r="Q70" s="26" t="s">
        <v>24</v>
      </c>
      <c r="R70" s="26" t="s">
        <v>24</v>
      </c>
      <c r="S70" s="26" t="s">
        <v>24</v>
      </c>
      <c r="T70" s="26" t="s">
        <v>96</v>
      </c>
      <c r="U70" s="26" t="s">
        <v>96</v>
      </c>
      <c r="V70" s="26" t="s">
        <v>96</v>
      </c>
      <c r="W70" s="26" t="s">
        <v>96</v>
      </c>
      <c r="X70" s="20" t="s">
        <v>96</v>
      </c>
      <c r="Y70" s="33" t="s">
        <v>96</v>
      </c>
      <c r="Z70" s="35" t="s">
        <v>96</v>
      </c>
    </row>
    <row r="71" spans="1:26" x14ac:dyDescent="0.25">
      <c r="A71" s="39"/>
      <c r="B71" s="25" t="s">
        <v>104</v>
      </c>
      <c r="C71" s="25" t="s">
        <v>89</v>
      </c>
      <c r="D71" s="26">
        <v>1</v>
      </c>
      <c r="E71" s="26" t="s">
        <v>95</v>
      </c>
      <c r="F71" s="26" t="s">
        <v>95</v>
      </c>
      <c r="G71" s="26" t="s">
        <v>95</v>
      </c>
      <c r="H71" s="26" t="s">
        <v>95</v>
      </c>
      <c r="I71" s="26" t="s">
        <v>95</v>
      </c>
      <c r="J71" s="26" t="s">
        <v>95</v>
      </c>
      <c r="K71" s="26" t="s">
        <v>95</v>
      </c>
      <c r="L71" s="26" t="s">
        <v>95</v>
      </c>
      <c r="M71" s="26" t="s">
        <v>95</v>
      </c>
      <c r="N71" s="26" t="s">
        <v>95</v>
      </c>
      <c r="O71" s="26" t="s">
        <v>95</v>
      </c>
      <c r="P71" s="26" t="s">
        <v>95</v>
      </c>
      <c r="Q71" s="26" t="s">
        <v>24</v>
      </c>
      <c r="R71" s="26" t="s">
        <v>24</v>
      </c>
      <c r="S71" s="26" t="s">
        <v>24</v>
      </c>
      <c r="T71" s="26" t="s">
        <v>96</v>
      </c>
      <c r="U71" s="26" t="s">
        <v>96</v>
      </c>
      <c r="V71" s="26" t="s">
        <v>96</v>
      </c>
      <c r="W71" s="26" t="s">
        <v>96</v>
      </c>
      <c r="X71" s="20" t="s">
        <v>96</v>
      </c>
      <c r="Y71" s="33" t="s">
        <v>96</v>
      </c>
      <c r="Z71" s="35" t="s">
        <v>96</v>
      </c>
    </row>
    <row r="72" spans="1:26" x14ac:dyDescent="0.25">
      <c r="A72" s="39"/>
      <c r="B72" s="25" t="s">
        <v>105</v>
      </c>
      <c r="C72" s="25" t="s">
        <v>89</v>
      </c>
      <c r="D72" s="26">
        <v>1</v>
      </c>
      <c r="E72" s="26" t="s">
        <v>95</v>
      </c>
      <c r="F72" s="26" t="s">
        <v>95</v>
      </c>
      <c r="G72" s="26" t="s">
        <v>95</v>
      </c>
      <c r="H72" s="26" t="s">
        <v>95</v>
      </c>
      <c r="I72" s="26" t="s">
        <v>95</v>
      </c>
      <c r="J72" s="26" t="s">
        <v>95</v>
      </c>
      <c r="K72" s="26" t="s">
        <v>95</v>
      </c>
      <c r="L72" s="26" t="s">
        <v>95</v>
      </c>
      <c r="M72" s="26" t="s">
        <v>95</v>
      </c>
      <c r="N72" s="26" t="s">
        <v>95</v>
      </c>
      <c r="O72" s="26" t="s">
        <v>95</v>
      </c>
      <c r="P72" s="26" t="s">
        <v>95</v>
      </c>
      <c r="Q72" s="26" t="s">
        <v>24</v>
      </c>
      <c r="R72" s="26" t="s">
        <v>24</v>
      </c>
      <c r="S72" s="26" t="s">
        <v>24</v>
      </c>
      <c r="T72" s="26" t="s">
        <v>96</v>
      </c>
      <c r="U72" s="26" t="s">
        <v>96</v>
      </c>
      <c r="V72" s="26" t="s">
        <v>96</v>
      </c>
      <c r="W72" s="26" t="s">
        <v>96</v>
      </c>
      <c r="X72" s="20" t="s">
        <v>96</v>
      </c>
      <c r="Y72" s="33" t="s">
        <v>96</v>
      </c>
      <c r="Z72" s="35" t="s">
        <v>96</v>
      </c>
    </row>
    <row r="73" spans="1:26" x14ac:dyDescent="0.25">
      <c r="A73" s="39"/>
      <c r="B73" s="25" t="s">
        <v>106</v>
      </c>
      <c r="C73" s="25" t="s">
        <v>89</v>
      </c>
      <c r="D73" s="26">
        <v>1</v>
      </c>
      <c r="E73" s="26" t="s">
        <v>95</v>
      </c>
      <c r="F73" s="26" t="s">
        <v>95</v>
      </c>
      <c r="G73" s="26" t="s">
        <v>95</v>
      </c>
      <c r="H73" s="26" t="s">
        <v>95</v>
      </c>
      <c r="I73" s="26" t="s">
        <v>95</v>
      </c>
      <c r="J73" s="26" t="s">
        <v>95</v>
      </c>
      <c r="K73" s="26" t="s">
        <v>95</v>
      </c>
      <c r="L73" s="26" t="s">
        <v>95</v>
      </c>
      <c r="M73" s="26" t="s">
        <v>95</v>
      </c>
      <c r="N73" s="26" t="s">
        <v>95</v>
      </c>
      <c r="O73" s="26" t="s">
        <v>95</v>
      </c>
      <c r="P73" s="26" t="s">
        <v>95</v>
      </c>
      <c r="Q73" s="26" t="s">
        <v>24</v>
      </c>
      <c r="R73" s="26" t="s">
        <v>24</v>
      </c>
      <c r="S73" s="26" t="s">
        <v>24</v>
      </c>
      <c r="T73" s="26" t="s">
        <v>96</v>
      </c>
      <c r="U73" s="26" t="s">
        <v>96</v>
      </c>
      <c r="V73" s="26" t="s">
        <v>96</v>
      </c>
      <c r="W73" s="26" t="s">
        <v>96</v>
      </c>
      <c r="X73" s="20" t="s">
        <v>96</v>
      </c>
      <c r="Y73" s="33" t="s">
        <v>96</v>
      </c>
      <c r="Z73" s="35" t="s">
        <v>96</v>
      </c>
    </row>
    <row r="74" spans="1:26" x14ac:dyDescent="0.25">
      <c r="A74" s="39"/>
      <c r="B74" s="25" t="s">
        <v>107</v>
      </c>
      <c r="C74" s="25" t="s">
        <v>89</v>
      </c>
      <c r="D74" s="26">
        <v>1</v>
      </c>
      <c r="E74" s="26" t="s">
        <v>95</v>
      </c>
      <c r="F74" s="26" t="s">
        <v>95</v>
      </c>
      <c r="G74" s="26" t="s">
        <v>95</v>
      </c>
      <c r="H74" s="26" t="s">
        <v>95</v>
      </c>
      <c r="I74" s="26" t="s">
        <v>95</v>
      </c>
      <c r="J74" s="26" t="s">
        <v>95</v>
      </c>
      <c r="K74" s="26" t="s">
        <v>95</v>
      </c>
      <c r="L74" s="26" t="s">
        <v>95</v>
      </c>
      <c r="M74" s="26" t="s">
        <v>95</v>
      </c>
      <c r="N74" s="26" t="s">
        <v>95</v>
      </c>
      <c r="O74" s="26" t="s">
        <v>95</v>
      </c>
      <c r="P74" s="26" t="s">
        <v>95</v>
      </c>
      <c r="Q74" s="26" t="s">
        <v>24</v>
      </c>
      <c r="R74" s="26" t="s">
        <v>24</v>
      </c>
      <c r="S74" s="26" t="s">
        <v>24</v>
      </c>
      <c r="T74" s="26" t="s">
        <v>96</v>
      </c>
      <c r="U74" s="26" t="s">
        <v>96</v>
      </c>
      <c r="V74" s="26" t="s">
        <v>96</v>
      </c>
      <c r="W74" s="26" t="s">
        <v>96</v>
      </c>
      <c r="X74" s="20" t="s">
        <v>96</v>
      </c>
      <c r="Y74" s="33" t="s">
        <v>96</v>
      </c>
      <c r="Z74" s="35" t="s">
        <v>96</v>
      </c>
    </row>
    <row r="75" spans="1:26" x14ac:dyDescent="0.25">
      <c r="A75" s="39"/>
      <c r="B75" s="25" t="s">
        <v>108</v>
      </c>
      <c r="C75" s="25" t="s">
        <v>89</v>
      </c>
      <c r="D75" s="26">
        <v>1</v>
      </c>
      <c r="E75" s="26" t="s">
        <v>95</v>
      </c>
      <c r="F75" s="26" t="s">
        <v>95</v>
      </c>
      <c r="G75" s="26" t="s">
        <v>95</v>
      </c>
      <c r="H75" s="26" t="s">
        <v>95</v>
      </c>
      <c r="I75" s="26" t="s">
        <v>95</v>
      </c>
      <c r="J75" s="26" t="s">
        <v>95</v>
      </c>
      <c r="K75" s="26" t="s">
        <v>95</v>
      </c>
      <c r="L75" s="26" t="s">
        <v>95</v>
      </c>
      <c r="M75" s="26" t="s">
        <v>95</v>
      </c>
      <c r="N75" s="26" t="s">
        <v>95</v>
      </c>
      <c r="O75" s="26" t="s">
        <v>95</v>
      </c>
      <c r="P75" s="26" t="s">
        <v>95</v>
      </c>
      <c r="Q75" s="26" t="s">
        <v>24</v>
      </c>
      <c r="R75" s="26" t="s">
        <v>24</v>
      </c>
      <c r="S75" s="26" t="s">
        <v>24</v>
      </c>
      <c r="T75" s="26" t="s">
        <v>96</v>
      </c>
      <c r="U75" s="26" t="s">
        <v>96</v>
      </c>
      <c r="V75" s="26" t="s">
        <v>96</v>
      </c>
      <c r="W75" s="26" t="s">
        <v>96</v>
      </c>
      <c r="X75" s="20" t="s">
        <v>96</v>
      </c>
      <c r="Y75" s="33" t="s">
        <v>96</v>
      </c>
      <c r="Z75" s="35" t="s">
        <v>96</v>
      </c>
    </row>
    <row r="76" spans="1:26" x14ac:dyDescent="0.25">
      <c r="A76" s="39"/>
      <c r="B76" s="25" t="s">
        <v>109</v>
      </c>
      <c r="C76" s="25" t="s">
        <v>89</v>
      </c>
      <c r="D76" s="26">
        <v>0.5</v>
      </c>
      <c r="E76" s="26" t="s">
        <v>110</v>
      </c>
      <c r="F76" s="26" t="s">
        <v>110</v>
      </c>
      <c r="G76" s="26" t="s">
        <v>110</v>
      </c>
      <c r="H76" s="26" t="s">
        <v>110</v>
      </c>
      <c r="I76" s="26" t="s">
        <v>110</v>
      </c>
      <c r="J76" s="26" t="s">
        <v>110</v>
      </c>
      <c r="K76" s="26" t="s">
        <v>110</v>
      </c>
      <c r="L76" s="26" t="s">
        <v>110</v>
      </c>
      <c r="M76" s="26" t="s">
        <v>110</v>
      </c>
      <c r="N76" s="26" t="s">
        <v>110</v>
      </c>
      <c r="O76" s="26" t="s">
        <v>110</v>
      </c>
      <c r="P76" s="26" t="s">
        <v>110</v>
      </c>
      <c r="Q76" s="26" t="s">
        <v>110</v>
      </c>
      <c r="R76" s="26" t="s">
        <v>110</v>
      </c>
      <c r="S76" s="26" t="s">
        <v>110</v>
      </c>
      <c r="T76" s="26" t="s">
        <v>60</v>
      </c>
      <c r="U76" s="26" t="s">
        <v>60</v>
      </c>
      <c r="V76" s="26" t="s">
        <v>60</v>
      </c>
      <c r="W76" s="26" t="s">
        <v>60</v>
      </c>
      <c r="X76" s="20" t="s">
        <v>60</v>
      </c>
      <c r="Y76" s="33" t="s">
        <v>60</v>
      </c>
      <c r="Z76" s="31" t="s">
        <v>60</v>
      </c>
    </row>
    <row r="77" spans="1:26" x14ac:dyDescent="0.25">
      <c r="A77" s="39"/>
      <c r="B77" s="25" t="s">
        <v>111</v>
      </c>
      <c r="C77" s="25" t="s">
        <v>89</v>
      </c>
      <c r="D77" s="26">
        <v>1</v>
      </c>
      <c r="E77" s="26" t="s">
        <v>95</v>
      </c>
      <c r="F77" s="26" t="s">
        <v>95</v>
      </c>
      <c r="G77" s="26" t="s">
        <v>95</v>
      </c>
      <c r="H77" s="26" t="s">
        <v>95</v>
      </c>
      <c r="I77" s="26" t="s">
        <v>95</v>
      </c>
      <c r="J77" s="26" t="s">
        <v>95</v>
      </c>
      <c r="K77" s="26" t="s">
        <v>95</v>
      </c>
      <c r="L77" s="26" t="s">
        <v>95</v>
      </c>
      <c r="M77" s="26" t="s">
        <v>95</v>
      </c>
      <c r="N77" s="26" t="s">
        <v>95</v>
      </c>
      <c r="O77" s="26" t="s">
        <v>95</v>
      </c>
      <c r="P77" s="26" t="s">
        <v>95</v>
      </c>
      <c r="Q77" s="26" t="s">
        <v>24</v>
      </c>
      <c r="R77" s="26" t="s">
        <v>95</v>
      </c>
      <c r="S77" s="26" t="s">
        <v>95</v>
      </c>
      <c r="T77" s="26" t="s">
        <v>95</v>
      </c>
      <c r="U77" s="26" t="s">
        <v>96</v>
      </c>
      <c r="V77" s="26" t="s">
        <v>96</v>
      </c>
      <c r="W77" s="26" t="s">
        <v>96</v>
      </c>
      <c r="X77" s="20" t="s">
        <v>96</v>
      </c>
      <c r="Y77" s="33" t="s">
        <v>96</v>
      </c>
      <c r="Z77" s="35" t="s">
        <v>96</v>
      </c>
    </row>
    <row r="78" spans="1:26" x14ac:dyDescent="0.25">
      <c r="A78" s="39"/>
      <c r="B78" s="25" t="s">
        <v>112</v>
      </c>
      <c r="C78" s="25" t="s">
        <v>89</v>
      </c>
      <c r="D78" s="26">
        <v>1</v>
      </c>
      <c r="E78" s="26" t="s">
        <v>95</v>
      </c>
      <c r="F78" s="26" t="s">
        <v>95</v>
      </c>
      <c r="G78" s="26" t="s">
        <v>95</v>
      </c>
      <c r="H78" s="26" t="s">
        <v>95</v>
      </c>
      <c r="I78" s="26" t="s">
        <v>95</v>
      </c>
      <c r="J78" s="26" t="s">
        <v>95</v>
      </c>
      <c r="K78" s="26" t="s">
        <v>95</v>
      </c>
      <c r="L78" s="26" t="s">
        <v>95</v>
      </c>
      <c r="M78" s="26" t="s">
        <v>95</v>
      </c>
      <c r="N78" s="26" t="s">
        <v>95</v>
      </c>
      <c r="O78" s="26" t="s">
        <v>95</v>
      </c>
      <c r="P78" s="26" t="s">
        <v>95</v>
      </c>
      <c r="Q78" s="26" t="s">
        <v>24</v>
      </c>
      <c r="R78" s="26" t="s">
        <v>95</v>
      </c>
      <c r="S78" s="26" t="s">
        <v>95</v>
      </c>
      <c r="T78" s="26" t="s">
        <v>95</v>
      </c>
      <c r="U78" s="26" t="s">
        <v>96</v>
      </c>
      <c r="V78" s="26" t="s">
        <v>96</v>
      </c>
      <c r="W78" s="26" t="s">
        <v>96</v>
      </c>
      <c r="X78" s="20" t="s">
        <v>96</v>
      </c>
      <c r="Y78" s="33" t="s">
        <v>96</v>
      </c>
      <c r="Z78" s="35" t="s">
        <v>96</v>
      </c>
    </row>
    <row r="79" spans="1:26" x14ac:dyDescent="0.25">
      <c r="A79" s="39"/>
      <c r="B79" s="25" t="s">
        <v>113</v>
      </c>
      <c r="C79" s="25" t="s">
        <v>89</v>
      </c>
      <c r="D79" s="26">
        <v>1</v>
      </c>
      <c r="E79" s="26" t="s">
        <v>95</v>
      </c>
      <c r="F79" s="26" t="s">
        <v>95</v>
      </c>
      <c r="G79" s="26" t="s">
        <v>95</v>
      </c>
      <c r="H79" s="26" t="s">
        <v>95</v>
      </c>
      <c r="I79" s="26" t="s">
        <v>95</v>
      </c>
      <c r="J79" s="26" t="s">
        <v>95</v>
      </c>
      <c r="K79" s="26" t="s">
        <v>95</v>
      </c>
      <c r="L79" s="26" t="s">
        <v>95</v>
      </c>
      <c r="M79" s="26" t="s">
        <v>95</v>
      </c>
      <c r="N79" s="26" t="s">
        <v>95</v>
      </c>
      <c r="O79" s="26" t="s">
        <v>95</v>
      </c>
      <c r="P79" s="26" t="s">
        <v>95</v>
      </c>
      <c r="Q79" s="26" t="s">
        <v>24</v>
      </c>
      <c r="R79" s="26" t="s">
        <v>95</v>
      </c>
      <c r="S79" s="26" t="s">
        <v>95</v>
      </c>
      <c r="T79" s="26" t="s">
        <v>95</v>
      </c>
      <c r="U79" s="26" t="s">
        <v>96</v>
      </c>
      <c r="V79" s="26" t="s">
        <v>96</v>
      </c>
      <c r="W79" s="26" t="s">
        <v>96</v>
      </c>
      <c r="X79" s="20" t="s">
        <v>96</v>
      </c>
      <c r="Y79" s="33" t="s">
        <v>96</v>
      </c>
      <c r="Z79" s="35" t="s">
        <v>96</v>
      </c>
    </row>
    <row r="80" spans="1:26" x14ac:dyDescent="0.25">
      <c r="A80" s="39"/>
      <c r="B80" s="25" t="s">
        <v>114</v>
      </c>
      <c r="C80" s="25" t="s">
        <v>89</v>
      </c>
      <c r="D80" s="26">
        <v>0.5</v>
      </c>
      <c r="E80" s="26" t="s">
        <v>110</v>
      </c>
      <c r="F80" s="26" t="s">
        <v>110</v>
      </c>
      <c r="G80" s="26" t="s">
        <v>110</v>
      </c>
      <c r="H80" s="26" t="s">
        <v>110</v>
      </c>
      <c r="I80" s="26" t="s">
        <v>110</v>
      </c>
      <c r="J80" s="26" t="s">
        <v>110</v>
      </c>
      <c r="K80" s="26" t="s">
        <v>110</v>
      </c>
      <c r="L80" s="26" t="s">
        <v>110</v>
      </c>
      <c r="M80" s="26" t="s">
        <v>110</v>
      </c>
      <c r="N80" s="26" t="s">
        <v>110</v>
      </c>
      <c r="O80" s="26" t="s">
        <v>110</v>
      </c>
      <c r="P80" s="26" t="s">
        <v>110</v>
      </c>
      <c r="Q80" s="26" t="s">
        <v>110</v>
      </c>
      <c r="R80" s="26" t="s">
        <v>110</v>
      </c>
      <c r="S80" s="26" t="s">
        <v>110</v>
      </c>
      <c r="T80" s="26" t="s">
        <v>60</v>
      </c>
      <c r="U80" s="26" t="s">
        <v>60</v>
      </c>
      <c r="V80" s="26" t="s">
        <v>60</v>
      </c>
      <c r="W80" s="26" t="s">
        <v>60</v>
      </c>
      <c r="X80" s="20" t="s">
        <v>60</v>
      </c>
      <c r="Y80" s="33" t="s">
        <v>60</v>
      </c>
      <c r="Z80" s="31" t="s">
        <v>60</v>
      </c>
    </row>
    <row r="81" spans="1:26" x14ac:dyDescent="0.25">
      <c r="A81" s="39"/>
      <c r="B81" s="25" t="s">
        <v>115</v>
      </c>
      <c r="C81" s="25" t="s">
        <v>89</v>
      </c>
      <c r="D81" s="26">
        <v>0.5</v>
      </c>
      <c r="E81" s="26" t="s">
        <v>110</v>
      </c>
      <c r="F81" s="26" t="s">
        <v>110</v>
      </c>
      <c r="G81" s="26" t="s">
        <v>110</v>
      </c>
      <c r="H81" s="26" t="s">
        <v>110</v>
      </c>
      <c r="I81" s="26" t="s">
        <v>110</v>
      </c>
      <c r="J81" s="26" t="s">
        <v>110</v>
      </c>
      <c r="K81" s="26" t="s">
        <v>110</v>
      </c>
      <c r="L81" s="26" t="s">
        <v>110</v>
      </c>
      <c r="M81" s="26" t="s">
        <v>110</v>
      </c>
      <c r="N81" s="26" t="s">
        <v>110</v>
      </c>
      <c r="O81" s="26" t="s">
        <v>110</v>
      </c>
      <c r="P81" s="26" t="s">
        <v>110</v>
      </c>
      <c r="Q81" s="26" t="s">
        <v>110</v>
      </c>
      <c r="R81" s="26" t="s">
        <v>110</v>
      </c>
      <c r="S81" s="26" t="s">
        <v>110</v>
      </c>
      <c r="T81" s="26" t="s">
        <v>60</v>
      </c>
      <c r="U81" s="26" t="s">
        <v>60</v>
      </c>
      <c r="V81" s="26" t="s">
        <v>96</v>
      </c>
      <c r="W81" s="26" t="s">
        <v>60</v>
      </c>
      <c r="X81" s="20" t="s">
        <v>60</v>
      </c>
      <c r="Y81" s="33" t="s">
        <v>60</v>
      </c>
      <c r="Z81" s="31" t="s">
        <v>60</v>
      </c>
    </row>
    <row r="82" spans="1:26" ht="12.75" customHeight="1" x14ac:dyDescent="0.25">
      <c r="A82" s="38" t="s">
        <v>116</v>
      </c>
      <c r="B82" s="25" t="s">
        <v>117</v>
      </c>
      <c r="C82" s="25" t="s">
        <v>89</v>
      </c>
      <c r="D82" s="26">
        <v>20</v>
      </c>
      <c r="E82" s="13" t="s">
        <v>118</v>
      </c>
      <c r="F82" s="13" t="s">
        <v>118</v>
      </c>
      <c r="G82" s="13" t="s">
        <v>118</v>
      </c>
      <c r="H82" s="13" t="s">
        <v>118</v>
      </c>
      <c r="I82" s="13" t="s">
        <v>118</v>
      </c>
      <c r="J82" s="13" t="s">
        <v>118</v>
      </c>
      <c r="K82" s="13" t="s">
        <v>118</v>
      </c>
      <c r="L82" s="13" t="s">
        <v>118</v>
      </c>
      <c r="M82" s="13" t="s">
        <v>118</v>
      </c>
      <c r="N82" s="26" t="s">
        <v>118</v>
      </c>
      <c r="O82" s="26" t="s">
        <v>118</v>
      </c>
      <c r="P82" s="26" t="s">
        <v>118</v>
      </c>
      <c r="Q82" s="26" t="s">
        <v>118</v>
      </c>
      <c r="R82" s="26" t="s">
        <v>118</v>
      </c>
      <c r="S82" s="26" t="s">
        <v>118</v>
      </c>
      <c r="T82" s="26" t="s">
        <v>118</v>
      </c>
      <c r="U82" s="26" t="s">
        <v>118</v>
      </c>
      <c r="V82" s="26" t="s">
        <v>118</v>
      </c>
      <c r="W82" s="26" t="s">
        <v>118</v>
      </c>
      <c r="X82" s="20" t="s">
        <v>118</v>
      </c>
      <c r="Y82" s="33" t="s">
        <v>118</v>
      </c>
      <c r="Z82" s="35" t="s">
        <v>118</v>
      </c>
    </row>
    <row r="83" spans="1:26" x14ac:dyDescent="0.25">
      <c r="A83" s="39"/>
      <c r="B83" s="25" t="s">
        <v>119</v>
      </c>
      <c r="C83" s="25" t="s">
        <v>89</v>
      </c>
      <c r="D83" s="26">
        <v>50</v>
      </c>
      <c r="E83" s="13" t="s">
        <v>120</v>
      </c>
      <c r="F83" s="13" t="s">
        <v>120</v>
      </c>
      <c r="G83" s="13" t="s">
        <v>120</v>
      </c>
      <c r="H83" s="13" t="s">
        <v>120</v>
      </c>
      <c r="I83" s="13" t="s">
        <v>120</v>
      </c>
      <c r="J83" s="13" t="s">
        <v>120</v>
      </c>
      <c r="K83" s="13" t="s">
        <v>120</v>
      </c>
      <c r="L83" s="13" t="s">
        <v>120</v>
      </c>
      <c r="M83" s="13" t="s">
        <v>120</v>
      </c>
      <c r="N83" s="26" t="s">
        <v>120</v>
      </c>
      <c r="O83" s="26" t="s">
        <v>120</v>
      </c>
      <c r="P83" s="26" t="s">
        <v>120</v>
      </c>
      <c r="Q83" s="26" t="s">
        <v>120</v>
      </c>
      <c r="R83" s="26" t="s">
        <v>120</v>
      </c>
      <c r="S83" s="26" t="s">
        <v>120</v>
      </c>
      <c r="T83" s="26" t="s">
        <v>120</v>
      </c>
      <c r="U83" s="26" t="s">
        <v>120</v>
      </c>
      <c r="V83" s="26" t="s">
        <v>120</v>
      </c>
      <c r="W83" s="26" t="s">
        <v>120</v>
      </c>
      <c r="X83" s="20" t="s">
        <v>120</v>
      </c>
      <c r="Y83" s="33" t="s">
        <v>120</v>
      </c>
      <c r="Z83" s="35" t="s">
        <v>120</v>
      </c>
    </row>
    <row r="84" spans="1:26" x14ac:dyDescent="0.25">
      <c r="A84" s="39"/>
      <c r="B84" s="25" t="s">
        <v>121</v>
      </c>
      <c r="C84" s="25" t="s">
        <v>89</v>
      </c>
      <c r="D84" s="26">
        <v>100</v>
      </c>
      <c r="E84" s="13" t="s">
        <v>122</v>
      </c>
      <c r="F84" s="13" t="s">
        <v>122</v>
      </c>
      <c r="G84" s="13" t="s">
        <v>122</v>
      </c>
      <c r="H84" s="13" t="s">
        <v>122</v>
      </c>
      <c r="I84" s="13" t="s">
        <v>122</v>
      </c>
      <c r="J84" s="13" t="s">
        <v>122</v>
      </c>
      <c r="K84" s="13" t="s">
        <v>122</v>
      </c>
      <c r="L84" s="13" t="s">
        <v>122</v>
      </c>
      <c r="M84" s="13" t="s">
        <v>122</v>
      </c>
      <c r="N84" s="26" t="s">
        <v>122</v>
      </c>
      <c r="O84" s="26" t="s">
        <v>122</v>
      </c>
      <c r="P84" s="26" t="s">
        <v>122</v>
      </c>
      <c r="Q84" s="26" t="s">
        <v>122</v>
      </c>
      <c r="R84" s="26" t="s">
        <v>122</v>
      </c>
      <c r="S84" s="26" t="s">
        <v>122</v>
      </c>
      <c r="T84" s="26" t="s">
        <v>122</v>
      </c>
      <c r="U84" s="26" t="s">
        <v>122</v>
      </c>
      <c r="V84" s="26" t="s">
        <v>122</v>
      </c>
      <c r="W84" s="26" t="s">
        <v>122</v>
      </c>
      <c r="X84" s="20" t="s">
        <v>122</v>
      </c>
      <c r="Y84" s="33" t="s">
        <v>122</v>
      </c>
      <c r="Z84" s="35" t="s">
        <v>122</v>
      </c>
    </row>
    <row r="85" spans="1:26" x14ac:dyDescent="0.25">
      <c r="A85" s="39"/>
      <c r="B85" s="25" t="s">
        <v>123</v>
      </c>
      <c r="C85" s="25" t="s">
        <v>89</v>
      </c>
      <c r="D85" s="26">
        <v>50</v>
      </c>
      <c r="E85" s="13" t="s">
        <v>120</v>
      </c>
      <c r="F85" s="13" t="s">
        <v>120</v>
      </c>
      <c r="G85" s="13" t="s">
        <v>120</v>
      </c>
      <c r="H85" s="13" t="s">
        <v>120</v>
      </c>
      <c r="I85" s="13" t="s">
        <v>120</v>
      </c>
      <c r="J85" s="13" t="s">
        <v>120</v>
      </c>
      <c r="K85" s="13" t="s">
        <v>120</v>
      </c>
      <c r="L85" s="13" t="s">
        <v>120</v>
      </c>
      <c r="M85" s="13" t="s">
        <v>120</v>
      </c>
      <c r="N85" s="26" t="s">
        <v>120</v>
      </c>
      <c r="O85" s="26" t="s">
        <v>120</v>
      </c>
      <c r="P85" s="26" t="s">
        <v>120</v>
      </c>
      <c r="Q85" s="26" t="s">
        <v>120</v>
      </c>
      <c r="R85" s="26" t="s">
        <v>120</v>
      </c>
      <c r="S85" s="26" t="s">
        <v>120</v>
      </c>
      <c r="T85" s="26" t="s">
        <v>120</v>
      </c>
      <c r="U85" s="26" t="s">
        <v>120</v>
      </c>
      <c r="V85" s="26" t="s">
        <v>120</v>
      </c>
      <c r="W85" s="26" t="s">
        <v>120</v>
      </c>
      <c r="X85" s="20" t="s">
        <v>120</v>
      </c>
      <c r="Y85" s="33" t="s">
        <v>120</v>
      </c>
      <c r="Z85" s="35" t="s">
        <v>120</v>
      </c>
    </row>
    <row r="86" spans="1:26" x14ac:dyDescent="0.25">
      <c r="A86" s="39"/>
      <c r="B86" s="25" t="s">
        <v>124</v>
      </c>
      <c r="C86" s="25" t="s">
        <v>89</v>
      </c>
      <c r="D86" s="26">
        <v>50</v>
      </c>
      <c r="E86" s="13" t="s">
        <v>120</v>
      </c>
      <c r="F86" s="13" t="s">
        <v>120</v>
      </c>
      <c r="G86" s="13" t="s">
        <v>120</v>
      </c>
      <c r="H86" s="13" t="s">
        <v>120</v>
      </c>
      <c r="I86" s="13" t="s">
        <v>120</v>
      </c>
      <c r="J86" s="13" t="s">
        <v>120</v>
      </c>
      <c r="K86" s="13" t="s">
        <v>120</v>
      </c>
      <c r="L86" s="13" t="s">
        <v>120</v>
      </c>
      <c r="M86" s="13" t="s">
        <v>120</v>
      </c>
      <c r="N86" s="26" t="s">
        <v>120</v>
      </c>
      <c r="O86" s="26" t="s">
        <v>120</v>
      </c>
      <c r="P86" s="26" t="s">
        <v>120</v>
      </c>
      <c r="Q86" s="26" t="s">
        <v>120</v>
      </c>
      <c r="R86" s="26" t="s">
        <v>120</v>
      </c>
      <c r="S86" s="26" t="s">
        <v>120</v>
      </c>
      <c r="T86" s="26" t="s">
        <v>120</v>
      </c>
      <c r="U86" s="26" t="s">
        <v>120</v>
      </c>
      <c r="V86" s="26" t="s">
        <v>120</v>
      </c>
      <c r="W86" s="26" t="s">
        <v>120</v>
      </c>
      <c r="X86" s="20" t="s">
        <v>120</v>
      </c>
      <c r="Y86" s="33" t="s">
        <v>120</v>
      </c>
      <c r="Z86" s="35" t="s">
        <v>120</v>
      </c>
    </row>
    <row r="87" spans="1:26" x14ac:dyDescent="0.25">
      <c r="A87" s="39"/>
      <c r="B87" s="25" t="s">
        <v>125</v>
      </c>
      <c r="C87" s="25" t="s">
        <v>89</v>
      </c>
      <c r="D87" s="26">
        <v>20</v>
      </c>
      <c r="E87" s="13" t="s">
        <v>118</v>
      </c>
      <c r="F87" s="13" t="s">
        <v>118</v>
      </c>
      <c r="G87" s="13" t="s">
        <v>118</v>
      </c>
      <c r="H87" s="13" t="s">
        <v>118</v>
      </c>
      <c r="I87" s="13" t="s">
        <v>118</v>
      </c>
      <c r="J87" s="13" t="s">
        <v>118</v>
      </c>
      <c r="K87" s="13" t="s">
        <v>118</v>
      </c>
      <c r="L87" s="13" t="s">
        <v>118</v>
      </c>
      <c r="M87" s="13" t="s">
        <v>118</v>
      </c>
      <c r="N87" s="26" t="s">
        <v>118</v>
      </c>
      <c r="O87" s="26" t="s">
        <v>118</v>
      </c>
      <c r="P87" s="26" t="s">
        <v>118</v>
      </c>
      <c r="Q87" s="26" t="s">
        <v>118</v>
      </c>
      <c r="R87" s="26" t="s">
        <v>118</v>
      </c>
      <c r="S87" s="26" t="s">
        <v>118</v>
      </c>
      <c r="T87" s="26" t="s">
        <v>118</v>
      </c>
      <c r="U87" s="26" t="s">
        <v>118</v>
      </c>
      <c r="V87" s="26" t="s">
        <v>118</v>
      </c>
      <c r="W87" s="26" t="s">
        <v>118</v>
      </c>
      <c r="X87" s="20" t="s">
        <v>118</v>
      </c>
      <c r="Y87" s="33" t="s">
        <v>118</v>
      </c>
      <c r="Z87" s="35" t="s">
        <v>118</v>
      </c>
    </row>
    <row r="88" spans="1:26" x14ac:dyDescent="0.25">
      <c r="A88" s="39"/>
      <c r="B88" s="25" t="s">
        <v>126</v>
      </c>
      <c r="C88" s="25" t="s">
        <v>89</v>
      </c>
      <c r="D88" s="26">
        <v>20</v>
      </c>
      <c r="E88" s="13" t="s">
        <v>118</v>
      </c>
      <c r="F88" s="13" t="s">
        <v>118</v>
      </c>
      <c r="G88" s="13" t="s">
        <v>118</v>
      </c>
      <c r="H88" s="13" t="s">
        <v>118</v>
      </c>
      <c r="I88" s="13" t="s">
        <v>118</v>
      </c>
      <c r="J88" s="13" t="s">
        <v>118</v>
      </c>
      <c r="K88" s="13" t="s">
        <v>118</v>
      </c>
      <c r="L88" s="13" t="s">
        <v>118</v>
      </c>
      <c r="M88" s="13" t="s">
        <v>118</v>
      </c>
      <c r="N88" s="26" t="s">
        <v>118</v>
      </c>
      <c r="O88" s="26" t="s">
        <v>118</v>
      </c>
      <c r="P88" s="26" t="s">
        <v>118</v>
      </c>
      <c r="Q88" s="26" t="s">
        <v>118</v>
      </c>
      <c r="R88" s="26" t="s">
        <v>118</v>
      </c>
      <c r="S88" s="26" t="s">
        <v>118</v>
      </c>
      <c r="T88" s="26" t="s">
        <v>118</v>
      </c>
      <c r="U88" s="26" t="s">
        <v>118</v>
      </c>
      <c r="V88" s="26" t="s">
        <v>118</v>
      </c>
      <c r="W88" s="26" t="s">
        <v>118</v>
      </c>
      <c r="X88" s="20" t="s">
        <v>118</v>
      </c>
      <c r="Y88" s="33" t="s">
        <v>118</v>
      </c>
      <c r="Z88" s="35" t="s">
        <v>118</v>
      </c>
    </row>
    <row r="89" spans="1:26" x14ac:dyDescent="0.25">
      <c r="A89" s="39"/>
      <c r="B89" s="25" t="s">
        <v>127</v>
      </c>
      <c r="C89" s="25" t="s">
        <v>89</v>
      </c>
      <c r="D89" s="26">
        <v>100</v>
      </c>
      <c r="E89" s="13" t="s">
        <v>122</v>
      </c>
      <c r="F89" s="13" t="s">
        <v>122</v>
      </c>
      <c r="G89" s="13" t="s">
        <v>122</v>
      </c>
      <c r="H89" s="13" t="s">
        <v>122</v>
      </c>
      <c r="I89" s="13" t="s">
        <v>122</v>
      </c>
      <c r="J89" s="13" t="s">
        <v>122</v>
      </c>
      <c r="K89" s="13" t="s">
        <v>122</v>
      </c>
      <c r="L89" s="13" t="s">
        <v>122</v>
      </c>
      <c r="M89" s="13" t="s">
        <v>122</v>
      </c>
      <c r="N89" s="26" t="s">
        <v>122</v>
      </c>
      <c r="O89" s="26" t="s">
        <v>122</v>
      </c>
      <c r="P89" s="26" t="s">
        <v>122</v>
      </c>
      <c r="Q89" s="26" t="s">
        <v>122</v>
      </c>
      <c r="R89" s="26" t="s">
        <v>122</v>
      </c>
      <c r="S89" s="26" t="s">
        <v>122</v>
      </c>
      <c r="T89" s="26" t="s">
        <v>122</v>
      </c>
      <c r="U89" s="26" t="s">
        <v>122</v>
      </c>
      <c r="V89" s="26" t="s">
        <v>122</v>
      </c>
      <c r="W89" s="26" t="s">
        <v>122</v>
      </c>
      <c r="X89" s="20" t="s">
        <v>122</v>
      </c>
      <c r="Y89" s="33" t="s">
        <v>122</v>
      </c>
      <c r="Z89" s="35" t="s">
        <v>122</v>
      </c>
    </row>
    <row r="90" spans="1:26" x14ac:dyDescent="0.25">
      <c r="A90" s="39"/>
      <c r="B90" s="25" t="s">
        <v>128</v>
      </c>
      <c r="C90" s="25" t="s">
        <v>89</v>
      </c>
      <c r="D90" s="26">
        <v>100</v>
      </c>
      <c r="E90" s="13" t="s">
        <v>122</v>
      </c>
      <c r="F90" s="13" t="s">
        <v>122</v>
      </c>
      <c r="G90" s="13" t="s">
        <v>122</v>
      </c>
      <c r="H90" s="13" t="s">
        <v>122</v>
      </c>
      <c r="I90" s="13" t="s">
        <v>122</v>
      </c>
      <c r="J90" s="13" t="s">
        <v>122</v>
      </c>
      <c r="K90" s="13" t="s">
        <v>122</v>
      </c>
      <c r="L90" s="13" t="s">
        <v>122</v>
      </c>
      <c r="M90" s="13" t="s">
        <v>122</v>
      </c>
      <c r="N90" s="26" t="s">
        <v>122</v>
      </c>
      <c r="O90" s="26" t="s">
        <v>122</v>
      </c>
      <c r="P90" s="26" t="s">
        <v>122</v>
      </c>
      <c r="Q90" s="26" t="s">
        <v>122</v>
      </c>
      <c r="R90" s="26" t="s">
        <v>122</v>
      </c>
      <c r="S90" s="26" t="s">
        <v>122</v>
      </c>
      <c r="T90" s="26" t="s">
        <v>122</v>
      </c>
      <c r="U90" s="26" t="s">
        <v>122</v>
      </c>
      <c r="V90" s="26" t="s">
        <v>122</v>
      </c>
      <c r="W90" s="26" t="s">
        <v>122</v>
      </c>
      <c r="X90" s="20" t="s">
        <v>122</v>
      </c>
      <c r="Y90" s="33" t="s">
        <v>122</v>
      </c>
      <c r="Z90" s="35" t="s">
        <v>122</v>
      </c>
    </row>
    <row r="91" spans="1:26" x14ac:dyDescent="0.25">
      <c r="A91" s="39"/>
      <c r="B91" s="25" t="s">
        <v>129</v>
      </c>
      <c r="C91" s="25" t="s">
        <v>89</v>
      </c>
      <c r="D91" s="26">
        <v>100</v>
      </c>
      <c r="E91" s="13" t="s">
        <v>122</v>
      </c>
      <c r="F91" s="13" t="s">
        <v>122</v>
      </c>
      <c r="G91" s="13" t="s">
        <v>122</v>
      </c>
      <c r="H91" s="13" t="s">
        <v>122</v>
      </c>
      <c r="I91" s="13" t="s">
        <v>122</v>
      </c>
      <c r="J91" s="13" t="s">
        <v>122</v>
      </c>
      <c r="K91" s="13" t="s">
        <v>122</v>
      </c>
      <c r="L91" s="13" t="s">
        <v>122</v>
      </c>
      <c r="M91" s="13" t="s">
        <v>122</v>
      </c>
      <c r="N91" s="26" t="s">
        <v>122</v>
      </c>
      <c r="O91" s="26" t="s">
        <v>122</v>
      </c>
      <c r="P91" s="26" t="s">
        <v>122</v>
      </c>
      <c r="Q91" s="26" t="s">
        <v>122</v>
      </c>
      <c r="R91" s="26" t="s">
        <v>122</v>
      </c>
      <c r="S91" s="26" t="s">
        <v>122</v>
      </c>
      <c r="T91" s="26" t="s">
        <v>122</v>
      </c>
      <c r="U91" s="26" t="s">
        <v>122</v>
      </c>
      <c r="V91" s="26" t="s">
        <v>122</v>
      </c>
      <c r="W91" s="26" t="s">
        <v>122</v>
      </c>
      <c r="X91" s="20" t="s">
        <v>122</v>
      </c>
      <c r="Y91" s="33" t="s">
        <v>122</v>
      </c>
      <c r="Z91" s="35" t="s">
        <v>122</v>
      </c>
    </row>
    <row r="92" spans="1:26" x14ac:dyDescent="0.25">
      <c r="A92" s="39"/>
      <c r="B92" s="25" t="s">
        <v>130</v>
      </c>
      <c r="C92" s="25" t="s">
        <v>89</v>
      </c>
      <c r="D92" s="26">
        <v>100</v>
      </c>
      <c r="E92" s="13" t="s">
        <v>122</v>
      </c>
      <c r="F92" s="13" t="s">
        <v>122</v>
      </c>
      <c r="G92" s="13" t="s">
        <v>122</v>
      </c>
      <c r="H92" s="13" t="s">
        <v>122</v>
      </c>
      <c r="I92" s="13" t="s">
        <v>122</v>
      </c>
      <c r="J92" s="13" t="s">
        <v>122</v>
      </c>
      <c r="K92" s="13" t="s">
        <v>122</v>
      </c>
      <c r="L92" s="13" t="s">
        <v>122</v>
      </c>
      <c r="M92" s="13" t="s">
        <v>122</v>
      </c>
      <c r="N92" s="26" t="s">
        <v>122</v>
      </c>
      <c r="O92" s="26" t="s">
        <v>122</v>
      </c>
      <c r="P92" s="26" t="s">
        <v>122</v>
      </c>
      <c r="Q92" s="26" t="s">
        <v>122</v>
      </c>
      <c r="R92" s="26" t="s">
        <v>122</v>
      </c>
      <c r="S92" s="26" t="s">
        <v>122</v>
      </c>
      <c r="T92" s="26" t="s">
        <v>122</v>
      </c>
      <c r="U92" s="26" t="s">
        <v>122</v>
      </c>
      <c r="V92" s="26" t="s">
        <v>122</v>
      </c>
      <c r="W92" s="26" t="s">
        <v>122</v>
      </c>
      <c r="X92" s="20" t="s">
        <v>122</v>
      </c>
      <c r="Y92" s="33" t="s">
        <v>122</v>
      </c>
      <c r="Z92" s="35" t="s">
        <v>122</v>
      </c>
    </row>
    <row r="93" spans="1:26" x14ac:dyDescent="0.25">
      <c r="A93" s="39"/>
      <c r="B93" s="25" t="s">
        <v>131</v>
      </c>
      <c r="C93" s="25" t="s">
        <v>89</v>
      </c>
      <c r="D93" s="26">
        <v>100</v>
      </c>
      <c r="E93" s="13" t="s">
        <v>122</v>
      </c>
      <c r="F93" s="13" t="s">
        <v>122</v>
      </c>
      <c r="G93" s="13" t="s">
        <v>122</v>
      </c>
      <c r="H93" s="13" t="s">
        <v>122</v>
      </c>
      <c r="I93" s="13" t="s">
        <v>122</v>
      </c>
      <c r="J93" s="13" t="s">
        <v>122</v>
      </c>
      <c r="K93" s="13" t="s">
        <v>122</v>
      </c>
      <c r="L93" s="13" t="s">
        <v>122</v>
      </c>
      <c r="M93" s="13" t="s">
        <v>122</v>
      </c>
      <c r="N93" s="26" t="s">
        <v>122</v>
      </c>
      <c r="O93" s="26" t="s">
        <v>122</v>
      </c>
      <c r="P93" s="26" t="s">
        <v>122</v>
      </c>
      <c r="Q93" s="26" t="s">
        <v>122</v>
      </c>
      <c r="R93" s="26" t="s">
        <v>122</v>
      </c>
      <c r="S93" s="26" t="s">
        <v>122</v>
      </c>
      <c r="T93" s="26" t="s">
        <v>122</v>
      </c>
      <c r="U93" s="26" t="s">
        <v>122</v>
      </c>
      <c r="V93" s="26" t="s">
        <v>122</v>
      </c>
      <c r="W93" s="26" t="s">
        <v>122</v>
      </c>
      <c r="X93" s="20" t="s">
        <v>122</v>
      </c>
      <c r="Y93" s="33" t="s">
        <v>122</v>
      </c>
      <c r="Z93" s="35" t="s">
        <v>122</v>
      </c>
    </row>
    <row r="94" spans="1:26" ht="12.75" customHeight="1" x14ac:dyDescent="0.25">
      <c r="A94" s="38" t="s">
        <v>132</v>
      </c>
      <c r="B94" s="25" t="s">
        <v>133</v>
      </c>
      <c r="C94" s="25" t="s">
        <v>89</v>
      </c>
      <c r="D94" s="26">
        <v>1</v>
      </c>
      <c r="E94" s="13" t="s">
        <v>24</v>
      </c>
      <c r="F94" s="13" t="s">
        <v>24</v>
      </c>
      <c r="G94" s="13" t="s">
        <v>24</v>
      </c>
      <c r="H94" s="13" t="s">
        <v>24</v>
      </c>
      <c r="I94" s="13" t="s">
        <v>24</v>
      </c>
      <c r="J94" s="13" t="s">
        <v>24</v>
      </c>
      <c r="K94" s="13" t="s">
        <v>24</v>
      </c>
      <c r="L94" s="13" t="s">
        <v>24</v>
      </c>
      <c r="M94" s="13" t="s">
        <v>24</v>
      </c>
      <c r="N94" s="13" t="s">
        <v>24</v>
      </c>
      <c r="O94" s="13" t="s">
        <v>24</v>
      </c>
      <c r="P94" s="13" t="s">
        <v>24</v>
      </c>
      <c r="Q94" s="13" t="s">
        <v>24</v>
      </c>
      <c r="R94" s="13" t="s">
        <v>24</v>
      </c>
      <c r="S94" s="13" t="s">
        <v>24</v>
      </c>
      <c r="T94" s="26" t="s">
        <v>24</v>
      </c>
      <c r="U94" s="26" t="s">
        <v>24</v>
      </c>
      <c r="V94" s="26" t="s">
        <v>24</v>
      </c>
      <c r="W94" s="26" t="s">
        <v>24</v>
      </c>
      <c r="X94" s="20" t="s">
        <v>24</v>
      </c>
      <c r="Y94" s="33" t="s">
        <v>24</v>
      </c>
      <c r="Z94" s="35" t="s">
        <v>24</v>
      </c>
    </row>
    <row r="95" spans="1:26" x14ac:dyDescent="0.25">
      <c r="A95" s="39"/>
      <c r="B95" s="25" t="s">
        <v>134</v>
      </c>
      <c r="C95" s="25" t="s">
        <v>89</v>
      </c>
      <c r="D95" s="26">
        <v>2</v>
      </c>
      <c r="E95" s="13" t="s">
        <v>135</v>
      </c>
      <c r="F95" s="13" t="s">
        <v>135</v>
      </c>
      <c r="G95" s="13" t="s">
        <v>135</v>
      </c>
      <c r="H95" s="13" t="s">
        <v>135</v>
      </c>
      <c r="I95" s="13" t="s">
        <v>135</v>
      </c>
      <c r="J95" s="13" t="s">
        <v>135</v>
      </c>
      <c r="K95" s="13" t="s">
        <v>135</v>
      </c>
      <c r="L95" s="13" t="s">
        <v>135</v>
      </c>
      <c r="M95" s="13" t="s">
        <v>135</v>
      </c>
      <c r="N95" s="13" t="s">
        <v>135</v>
      </c>
      <c r="O95" s="13" t="s">
        <v>135</v>
      </c>
      <c r="P95" s="13" t="s">
        <v>135</v>
      </c>
      <c r="Q95" s="13" t="s">
        <v>135</v>
      </c>
      <c r="R95" s="13" t="s">
        <v>135</v>
      </c>
      <c r="S95" s="13" t="s">
        <v>135</v>
      </c>
      <c r="T95" s="26" t="s">
        <v>135</v>
      </c>
      <c r="U95" s="26" t="s">
        <v>135</v>
      </c>
      <c r="V95" s="26" t="s">
        <v>135</v>
      </c>
      <c r="W95" s="26" t="s">
        <v>135</v>
      </c>
      <c r="X95" s="20" t="s">
        <v>135</v>
      </c>
      <c r="Y95" s="33" t="s">
        <v>135</v>
      </c>
      <c r="Z95" s="35" t="s">
        <v>135</v>
      </c>
    </row>
    <row r="96" spans="1:26" x14ac:dyDescent="0.25">
      <c r="A96" s="39"/>
      <c r="B96" s="25" t="s">
        <v>136</v>
      </c>
      <c r="C96" s="25" t="s">
        <v>89</v>
      </c>
      <c r="D96" s="26">
        <v>2</v>
      </c>
      <c r="E96" s="13" t="s">
        <v>135</v>
      </c>
      <c r="F96" s="13" t="s">
        <v>135</v>
      </c>
      <c r="G96" s="13" t="s">
        <v>135</v>
      </c>
      <c r="H96" s="13" t="s">
        <v>135</v>
      </c>
      <c r="I96" s="13" t="s">
        <v>135</v>
      </c>
      <c r="J96" s="13" t="s">
        <v>135</v>
      </c>
      <c r="K96" s="13" t="s">
        <v>135</v>
      </c>
      <c r="L96" s="13" t="s">
        <v>135</v>
      </c>
      <c r="M96" s="13" t="s">
        <v>135</v>
      </c>
      <c r="N96" s="13" t="s">
        <v>135</v>
      </c>
      <c r="O96" s="13" t="s">
        <v>135</v>
      </c>
      <c r="P96" s="13" t="s">
        <v>135</v>
      </c>
      <c r="Q96" s="13" t="s">
        <v>135</v>
      </c>
      <c r="R96" s="13" t="s">
        <v>135</v>
      </c>
      <c r="S96" s="13" t="s">
        <v>135</v>
      </c>
      <c r="T96" s="26" t="s">
        <v>135</v>
      </c>
      <c r="U96" s="26" t="s">
        <v>135</v>
      </c>
      <c r="V96" s="26" t="s">
        <v>135</v>
      </c>
      <c r="W96" s="26" t="s">
        <v>135</v>
      </c>
      <c r="X96" s="20" t="s">
        <v>135</v>
      </c>
      <c r="Y96" s="33" t="s">
        <v>135</v>
      </c>
      <c r="Z96" s="35" t="s">
        <v>135</v>
      </c>
    </row>
    <row r="97" spans="1:26" x14ac:dyDescent="0.25">
      <c r="A97" s="39"/>
      <c r="B97" s="25" t="s">
        <v>137</v>
      </c>
      <c r="C97" s="25" t="s">
        <v>89</v>
      </c>
      <c r="D97" s="26">
        <v>2</v>
      </c>
      <c r="E97" s="13" t="s">
        <v>135</v>
      </c>
      <c r="F97" s="13" t="s">
        <v>135</v>
      </c>
      <c r="G97" s="13" t="s">
        <v>135</v>
      </c>
      <c r="H97" s="13" t="s">
        <v>135</v>
      </c>
      <c r="I97" s="13" t="s">
        <v>135</v>
      </c>
      <c r="J97" s="13" t="s">
        <v>135</v>
      </c>
      <c r="K97" s="13" t="s">
        <v>135</v>
      </c>
      <c r="L97" s="13" t="s">
        <v>135</v>
      </c>
      <c r="M97" s="13" t="s">
        <v>135</v>
      </c>
      <c r="N97" s="13" t="s">
        <v>135</v>
      </c>
      <c r="O97" s="13" t="s">
        <v>135</v>
      </c>
      <c r="P97" s="13" t="s">
        <v>135</v>
      </c>
      <c r="Q97" s="13" t="s">
        <v>135</v>
      </c>
      <c r="R97" s="13" t="s">
        <v>135</v>
      </c>
      <c r="S97" s="13" t="s">
        <v>135</v>
      </c>
      <c r="T97" s="26" t="s">
        <v>135</v>
      </c>
      <c r="U97" s="26" t="s">
        <v>135</v>
      </c>
      <c r="V97" s="26" t="s">
        <v>135</v>
      </c>
      <c r="W97" s="26" t="s">
        <v>135</v>
      </c>
      <c r="X97" s="20" t="s">
        <v>135</v>
      </c>
      <c r="Y97" s="33" t="s">
        <v>135</v>
      </c>
      <c r="Z97" s="35" t="s">
        <v>135</v>
      </c>
    </row>
    <row r="98" spans="1:26" x14ac:dyDescent="0.25">
      <c r="A98" s="39"/>
      <c r="B98" s="25" t="s">
        <v>138</v>
      </c>
      <c r="C98" s="25" t="s">
        <v>89</v>
      </c>
      <c r="D98" s="26">
        <v>2</v>
      </c>
      <c r="E98" s="13" t="s">
        <v>135</v>
      </c>
      <c r="F98" s="13" t="s">
        <v>135</v>
      </c>
      <c r="G98" s="13" t="s">
        <v>135</v>
      </c>
      <c r="H98" s="13" t="s">
        <v>135</v>
      </c>
      <c r="I98" s="13" t="s">
        <v>135</v>
      </c>
      <c r="J98" s="13" t="s">
        <v>135</v>
      </c>
      <c r="K98" s="13" t="s">
        <v>135</v>
      </c>
      <c r="L98" s="13" t="s">
        <v>135</v>
      </c>
      <c r="M98" s="13" t="s">
        <v>135</v>
      </c>
      <c r="N98" s="13" t="s">
        <v>135</v>
      </c>
      <c r="O98" s="13" t="s">
        <v>135</v>
      </c>
      <c r="P98" s="13" t="s">
        <v>135</v>
      </c>
      <c r="Q98" s="13" t="s">
        <v>135</v>
      </c>
      <c r="R98" s="13" t="s">
        <v>135</v>
      </c>
      <c r="S98" s="13" t="s">
        <v>135</v>
      </c>
      <c r="T98" s="26" t="s">
        <v>135</v>
      </c>
      <c r="U98" s="13" t="s">
        <v>135</v>
      </c>
      <c r="V98" s="26" t="s">
        <v>135</v>
      </c>
      <c r="W98" s="26" t="s">
        <v>135</v>
      </c>
      <c r="X98" s="20" t="s">
        <v>135</v>
      </c>
      <c r="Y98" s="33" t="s">
        <v>135</v>
      </c>
      <c r="Z98" s="35" t="s">
        <v>135</v>
      </c>
    </row>
    <row r="99" spans="1:26" x14ac:dyDescent="0.25">
      <c r="A99" s="39"/>
      <c r="B99" s="25" t="s">
        <v>139</v>
      </c>
      <c r="C99" s="25" t="s">
        <v>89</v>
      </c>
      <c r="D99" s="26">
        <v>2</v>
      </c>
      <c r="E99" s="13" t="s">
        <v>135</v>
      </c>
      <c r="F99" s="13" t="s">
        <v>135</v>
      </c>
      <c r="G99" s="13" t="s">
        <v>135</v>
      </c>
      <c r="H99" s="13" t="s">
        <v>135</v>
      </c>
      <c r="I99" s="13" t="s">
        <v>135</v>
      </c>
      <c r="J99" s="13" t="s">
        <v>135</v>
      </c>
      <c r="K99" s="13" t="s">
        <v>135</v>
      </c>
      <c r="L99" s="13" t="s">
        <v>135</v>
      </c>
      <c r="M99" s="13" t="s">
        <v>135</v>
      </c>
      <c r="N99" s="13" t="s">
        <v>135</v>
      </c>
      <c r="O99" s="13" t="s">
        <v>135</v>
      </c>
      <c r="P99" s="13" t="s">
        <v>135</v>
      </c>
      <c r="Q99" s="13" t="s">
        <v>135</v>
      </c>
      <c r="R99" s="13" t="s">
        <v>135</v>
      </c>
      <c r="S99" s="13" t="s">
        <v>135</v>
      </c>
      <c r="T99" s="26" t="s">
        <v>135</v>
      </c>
      <c r="U99" s="26" t="s">
        <v>135</v>
      </c>
      <c r="V99" s="26" t="s">
        <v>135</v>
      </c>
      <c r="W99" s="26" t="s">
        <v>135</v>
      </c>
      <c r="X99" s="20" t="s">
        <v>135</v>
      </c>
      <c r="Y99" s="33" t="s">
        <v>135</v>
      </c>
      <c r="Z99" s="35" t="s">
        <v>135</v>
      </c>
    </row>
    <row r="100" spans="1:26" x14ac:dyDescent="0.25">
      <c r="A100" s="39"/>
      <c r="B100" s="25" t="s">
        <v>140</v>
      </c>
      <c r="C100" s="25" t="s">
        <v>89</v>
      </c>
      <c r="D100" s="26">
        <v>1</v>
      </c>
      <c r="E100" s="13" t="s">
        <v>24</v>
      </c>
      <c r="F100" s="13" t="s">
        <v>24</v>
      </c>
      <c r="G100" s="13" t="s">
        <v>24</v>
      </c>
      <c r="H100" s="13" t="s">
        <v>24</v>
      </c>
      <c r="I100" s="13" t="s">
        <v>24</v>
      </c>
      <c r="J100" s="13" t="s">
        <v>24</v>
      </c>
      <c r="K100" s="13" t="s">
        <v>24</v>
      </c>
      <c r="L100" s="13" t="s">
        <v>24</v>
      </c>
      <c r="M100" s="13" t="s">
        <v>24</v>
      </c>
      <c r="N100" s="13" t="s">
        <v>24</v>
      </c>
      <c r="O100" s="13" t="s">
        <v>24</v>
      </c>
      <c r="P100" s="13" t="s">
        <v>24</v>
      </c>
      <c r="Q100" s="13" t="s">
        <v>24</v>
      </c>
      <c r="R100" s="13" t="s">
        <v>24</v>
      </c>
      <c r="S100" s="13" t="s">
        <v>24</v>
      </c>
      <c r="T100" s="26" t="s">
        <v>24</v>
      </c>
      <c r="U100" s="26" t="s">
        <v>24</v>
      </c>
      <c r="V100" s="26" t="s">
        <v>24</v>
      </c>
      <c r="W100" s="26" t="s">
        <v>24</v>
      </c>
      <c r="X100" s="20" t="s">
        <v>24</v>
      </c>
      <c r="Y100" s="33" t="s">
        <v>24</v>
      </c>
      <c r="Z100" s="35" t="s">
        <v>24</v>
      </c>
    </row>
    <row r="101" spans="1:26" x14ac:dyDescent="0.25">
      <c r="A101" s="39"/>
      <c r="B101" s="25" t="s">
        <v>94</v>
      </c>
      <c r="C101" s="25" t="s">
        <v>89</v>
      </c>
      <c r="D101" s="26">
        <v>1</v>
      </c>
      <c r="E101" s="13" t="s">
        <v>95</v>
      </c>
      <c r="F101" s="13" t="s">
        <v>95</v>
      </c>
      <c r="G101" s="13" t="s">
        <v>95</v>
      </c>
      <c r="H101" s="13" t="s">
        <v>95</v>
      </c>
      <c r="I101" s="13" t="s">
        <v>95</v>
      </c>
      <c r="J101" s="13" t="s">
        <v>95</v>
      </c>
      <c r="K101" s="13" t="s">
        <v>95</v>
      </c>
      <c r="L101" s="13" t="s">
        <v>95</v>
      </c>
      <c r="M101" s="13" t="s">
        <v>95</v>
      </c>
      <c r="N101" s="13" t="s">
        <v>95</v>
      </c>
      <c r="O101" s="13" t="s">
        <v>95</v>
      </c>
      <c r="P101" s="13" t="s">
        <v>95</v>
      </c>
      <c r="Q101" s="13" t="s">
        <v>24</v>
      </c>
      <c r="R101" s="13" t="s">
        <v>24</v>
      </c>
      <c r="S101" s="13" t="s">
        <v>24</v>
      </c>
      <c r="T101" s="26" t="s">
        <v>96</v>
      </c>
      <c r="U101" s="26" t="s">
        <v>97</v>
      </c>
      <c r="V101" s="26" t="s">
        <v>96</v>
      </c>
      <c r="W101" s="26" t="s">
        <v>97</v>
      </c>
      <c r="X101" s="20" t="s">
        <v>97</v>
      </c>
      <c r="Y101" s="33" t="s">
        <v>97</v>
      </c>
      <c r="Z101" s="35" t="s">
        <v>97</v>
      </c>
    </row>
    <row r="102" spans="1:26" x14ac:dyDescent="0.25">
      <c r="A102" s="39"/>
      <c r="B102" s="25" t="s">
        <v>141</v>
      </c>
      <c r="C102" s="25" t="s">
        <v>26</v>
      </c>
      <c r="D102" s="26">
        <v>0.05</v>
      </c>
      <c r="E102" s="26">
        <v>0.2</v>
      </c>
      <c r="F102" s="26">
        <v>0.33</v>
      </c>
      <c r="G102" s="26">
        <v>0.25</v>
      </c>
      <c r="H102" s="26">
        <v>0.31</v>
      </c>
      <c r="I102" s="26">
        <v>0.23</v>
      </c>
      <c r="J102" s="26">
        <v>0.25</v>
      </c>
      <c r="K102" s="26">
        <v>0.24</v>
      </c>
      <c r="L102" s="26">
        <v>0.26</v>
      </c>
      <c r="M102" s="26">
        <v>0.21</v>
      </c>
      <c r="N102" s="26">
        <v>0.22</v>
      </c>
      <c r="O102" s="26">
        <v>0.18</v>
      </c>
      <c r="P102" s="26">
        <v>0.2</v>
      </c>
      <c r="Q102" s="26">
        <v>0.15</v>
      </c>
      <c r="R102" s="27" t="s">
        <v>27</v>
      </c>
      <c r="S102" s="26">
        <v>0.14000000000000001</v>
      </c>
      <c r="T102" s="26">
        <v>0.22</v>
      </c>
      <c r="U102" s="26">
        <v>0.2</v>
      </c>
      <c r="V102" s="26">
        <v>0.22</v>
      </c>
      <c r="W102" s="26">
        <v>0.19</v>
      </c>
      <c r="X102" s="20">
        <v>0.18</v>
      </c>
      <c r="Z102" s="34">
        <v>0.18</v>
      </c>
    </row>
    <row r="103" spans="1:26" x14ac:dyDescent="0.25">
      <c r="A103" s="39"/>
      <c r="B103" s="25" t="s">
        <v>142</v>
      </c>
      <c r="C103" s="25" t="s">
        <v>26</v>
      </c>
      <c r="D103" s="26">
        <v>0.1</v>
      </c>
      <c r="E103" s="26" t="s">
        <v>143</v>
      </c>
      <c r="F103" s="26">
        <v>0.22</v>
      </c>
      <c r="G103" s="26">
        <v>0.11</v>
      </c>
      <c r="H103" s="26">
        <v>0.17</v>
      </c>
      <c r="I103" s="26">
        <v>0.14000000000000001</v>
      </c>
      <c r="J103" s="26">
        <v>0.12</v>
      </c>
      <c r="K103" s="26">
        <v>0.11</v>
      </c>
      <c r="L103" s="26">
        <v>0.16</v>
      </c>
      <c r="M103" s="26" t="s">
        <v>143</v>
      </c>
      <c r="N103" s="26" t="s">
        <v>143</v>
      </c>
      <c r="O103" s="26" t="s">
        <v>143</v>
      </c>
      <c r="P103" s="26">
        <v>0.12</v>
      </c>
      <c r="Q103" s="26">
        <v>0.15</v>
      </c>
      <c r="R103" s="27" t="s">
        <v>27</v>
      </c>
      <c r="S103" s="26">
        <v>0.11</v>
      </c>
      <c r="T103" s="26">
        <v>0.15</v>
      </c>
      <c r="U103" s="26">
        <v>0.1</v>
      </c>
      <c r="V103" s="26">
        <v>0.18</v>
      </c>
      <c r="W103" s="26" t="s">
        <v>143</v>
      </c>
      <c r="X103" s="20" t="s">
        <v>143</v>
      </c>
      <c r="Y103" s="33" t="s">
        <v>27</v>
      </c>
      <c r="Z103" s="35" t="s">
        <v>143</v>
      </c>
    </row>
    <row r="104" spans="1:26" x14ac:dyDescent="0.25">
      <c r="A104" s="39"/>
      <c r="B104" s="25" t="s">
        <v>144</v>
      </c>
      <c r="C104" s="25" t="s">
        <v>86</v>
      </c>
      <c r="D104" s="26">
        <v>1</v>
      </c>
      <c r="E104" s="26">
        <v>26.5</v>
      </c>
      <c r="F104" s="26">
        <v>24.4</v>
      </c>
      <c r="G104" s="26">
        <v>26.6</v>
      </c>
      <c r="H104" s="26">
        <v>18</v>
      </c>
      <c r="I104" s="26">
        <v>22.7</v>
      </c>
      <c r="J104" s="26">
        <v>26.7</v>
      </c>
      <c r="K104" s="26">
        <v>22</v>
      </c>
      <c r="L104" s="26">
        <v>24.4</v>
      </c>
      <c r="M104" s="26">
        <v>32.9</v>
      </c>
      <c r="N104" s="26">
        <v>15.6</v>
      </c>
      <c r="O104" s="26">
        <v>24.9</v>
      </c>
      <c r="P104" s="26">
        <v>25.2</v>
      </c>
      <c r="Q104" s="27" t="s">
        <v>27</v>
      </c>
      <c r="R104" s="27" t="s">
        <v>27</v>
      </c>
      <c r="S104" s="27" t="s">
        <v>27</v>
      </c>
      <c r="T104" s="27" t="s">
        <v>27</v>
      </c>
      <c r="U104" s="27" t="s">
        <v>27</v>
      </c>
      <c r="V104" s="27" t="s">
        <v>27</v>
      </c>
      <c r="W104" s="27" t="s">
        <v>27</v>
      </c>
      <c r="X104" s="20" t="s">
        <v>27</v>
      </c>
      <c r="Y104" s="33" t="s">
        <v>27</v>
      </c>
      <c r="Z104" s="17" t="s">
        <v>27</v>
      </c>
    </row>
    <row r="105" spans="1:26" x14ac:dyDescent="0.25">
      <c r="A105" s="39"/>
      <c r="B105" s="25" t="s">
        <v>145</v>
      </c>
      <c r="C105" s="25" t="s">
        <v>86</v>
      </c>
      <c r="D105" s="26">
        <v>1</v>
      </c>
      <c r="E105" s="26">
        <v>55</v>
      </c>
      <c r="F105" s="26">
        <v>53</v>
      </c>
      <c r="G105" s="26">
        <v>55.4</v>
      </c>
      <c r="H105" s="26">
        <v>37.700000000000003</v>
      </c>
      <c r="I105" s="26">
        <v>52.8</v>
      </c>
      <c r="J105" s="26">
        <v>54.7</v>
      </c>
      <c r="K105" s="26">
        <v>55.6</v>
      </c>
      <c r="L105" s="26">
        <v>59</v>
      </c>
      <c r="M105" s="26">
        <v>64</v>
      </c>
      <c r="N105" s="26">
        <v>46.7</v>
      </c>
      <c r="O105" s="26">
        <v>42.4</v>
      </c>
      <c r="P105" s="26">
        <v>53.9</v>
      </c>
      <c r="Q105" s="27" t="s">
        <v>27</v>
      </c>
      <c r="R105" s="27" t="s">
        <v>27</v>
      </c>
      <c r="S105" s="27" t="s">
        <v>27</v>
      </c>
      <c r="T105" s="27" t="s">
        <v>27</v>
      </c>
      <c r="U105" s="27" t="s">
        <v>27</v>
      </c>
      <c r="V105" s="27" t="s">
        <v>27</v>
      </c>
      <c r="W105" s="27" t="s">
        <v>27</v>
      </c>
      <c r="X105" s="20" t="s">
        <v>27</v>
      </c>
      <c r="Y105" s="33" t="s">
        <v>27</v>
      </c>
      <c r="Z105" s="17" t="s">
        <v>27</v>
      </c>
    </row>
    <row r="106" spans="1:26" x14ac:dyDescent="0.25">
      <c r="A106" s="39"/>
      <c r="B106" s="25" t="s">
        <v>146</v>
      </c>
      <c r="C106" s="25" t="s">
        <v>86</v>
      </c>
      <c r="D106" s="26">
        <v>1</v>
      </c>
      <c r="E106" s="26">
        <v>63.9</v>
      </c>
      <c r="F106" s="26">
        <v>57.5</v>
      </c>
      <c r="G106" s="26">
        <v>52</v>
      </c>
      <c r="H106" s="26">
        <v>59.2</v>
      </c>
      <c r="I106" s="26">
        <v>59.2</v>
      </c>
      <c r="J106" s="26">
        <v>58.5</v>
      </c>
      <c r="K106" s="26">
        <v>52</v>
      </c>
      <c r="L106" s="26">
        <v>45.5</v>
      </c>
      <c r="M106" s="26">
        <v>77</v>
      </c>
      <c r="N106" s="26">
        <v>31.5</v>
      </c>
      <c r="O106" s="26">
        <v>76.900000000000006</v>
      </c>
      <c r="P106" s="26">
        <v>64.3</v>
      </c>
      <c r="Q106" s="27" t="s">
        <v>27</v>
      </c>
      <c r="R106" s="27" t="s">
        <v>27</v>
      </c>
      <c r="S106" s="27" t="s">
        <v>27</v>
      </c>
      <c r="T106" s="27" t="s">
        <v>27</v>
      </c>
      <c r="U106" s="27" t="s">
        <v>27</v>
      </c>
      <c r="V106" s="27" t="s">
        <v>27</v>
      </c>
      <c r="W106" s="27" t="s">
        <v>27</v>
      </c>
      <c r="X106" s="20" t="s">
        <v>27</v>
      </c>
      <c r="Y106" s="33" t="s">
        <v>27</v>
      </c>
      <c r="Z106" s="17" t="s">
        <v>27</v>
      </c>
    </row>
    <row r="107" spans="1:26" x14ac:dyDescent="0.25">
      <c r="A107" s="39"/>
      <c r="B107" s="25" t="s">
        <v>147</v>
      </c>
      <c r="C107" s="25" t="s">
        <v>86</v>
      </c>
      <c r="D107" s="26">
        <v>1</v>
      </c>
      <c r="E107" s="26">
        <v>57.8</v>
      </c>
      <c r="F107" s="26">
        <v>65.400000000000006</v>
      </c>
      <c r="G107" s="26">
        <v>62.9</v>
      </c>
      <c r="H107" s="26">
        <v>55.5</v>
      </c>
      <c r="I107" s="26">
        <v>67.599999999999994</v>
      </c>
      <c r="J107" s="26">
        <v>64.2</v>
      </c>
      <c r="K107" s="26">
        <v>65.900000000000006</v>
      </c>
      <c r="L107" s="26">
        <v>64.5</v>
      </c>
      <c r="M107" s="26">
        <v>68.400000000000006</v>
      </c>
      <c r="N107" s="26">
        <v>58.4</v>
      </c>
      <c r="O107" s="26">
        <v>62.3</v>
      </c>
      <c r="P107" s="26">
        <v>63.5</v>
      </c>
      <c r="Q107" s="26">
        <v>60.1</v>
      </c>
      <c r="R107" s="26">
        <v>53.5</v>
      </c>
      <c r="S107" s="26">
        <v>57.4</v>
      </c>
      <c r="T107" s="26">
        <v>53.8</v>
      </c>
      <c r="U107" s="26">
        <v>47.2</v>
      </c>
      <c r="V107" s="26">
        <v>43.7</v>
      </c>
      <c r="W107" s="26">
        <v>70.8</v>
      </c>
      <c r="X107" s="20">
        <v>50.3</v>
      </c>
      <c r="Y107" s="32">
        <v>75.2</v>
      </c>
      <c r="Z107" s="35">
        <v>62.9</v>
      </c>
    </row>
    <row r="108" spans="1:26" x14ac:dyDescent="0.25">
      <c r="A108" s="39"/>
      <c r="B108" s="25" t="s">
        <v>148</v>
      </c>
      <c r="C108" s="25" t="s">
        <v>86</v>
      </c>
      <c r="D108" s="26">
        <v>1</v>
      </c>
      <c r="E108" s="26">
        <v>74.400000000000006</v>
      </c>
      <c r="F108" s="26">
        <v>83.6</v>
      </c>
      <c r="G108" s="26">
        <v>89.8</v>
      </c>
      <c r="H108" s="26">
        <v>83.9</v>
      </c>
      <c r="I108" s="26">
        <v>81.7</v>
      </c>
      <c r="J108" s="26">
        <v>81.2</v>
      </c>
      <c r="K108" s="26">
        <v>76.7</v>
      </c>
      <c r="L108" s="26">
        <v>87.8</v>
      </c>
      <c r="M108" s="26">
        <v>91.2</v>
      </c>
      <c r="N108" s="26">
        <v>70.8</v>
      </c>
      <c r="O108" s="26">
        <v>68.3</v>
      </c>
      <c r="P108" s="26">
        <v>81.599999999999994</v>
      </c>
      <c r="Q108" s="26">
        <v>78.5</v>
      </c>
      <c r="R108" s="26">
        <v>80.099999999999994</v>
      </c>
      <c r="S108" s="26">
        <v>95.1</v>
      </c>
      <c r="T108" s="26">
        <v>67.8</v>
      </c>
      <c r="U108" s="26">
        <v>63.7</v>
      </c>
      <c r="V108" s="26">
        <v>61.6</v>
      </c>
      <c r="W108" s="26">
        <v>78.8</v>
      </c>
      <c r="X108" s="20">
        <v>52.2</v>
      </c>
      <c r="Y108" s="32">
        <v>79.2</v>
      </c>
      <c r="Z108" s="35">
        <v>72.7</v>
      </c>
    </row>
    <row r="109" spans="1:26" x14ac:dyDescent="0.25">
      <c r="A109" s="39"/>
      <c r="B109" s="25" t="s">
        <v>149</v>
      </c>
      <c r="C109" s="25" t="s">
        <v>86</v>
      </c>
      <c r="D109" s="26">
        <v>1</v>
      </c>
      <c r="E109" s="26">
        <v>80.5</v>
      </c>
      <c r="F109" s="26">
        <v>90.8</v>
      </c>
      <c r="G109" s="26">
        <v>88.7</v>
      </c>
      <c r="H109" s="26">
        <v>92</v>
      </c>
      <c r="I109" s="26">
        <v>80.8</v>
      </c>
      <c r="J109" s="26">
        <v>92.5</v>
      </c>
      <c r="K109" s="26">
        <v>96.6</v>
      </c>
      <c r="L109" s="26">
        <v>99.9</v>
      </c>
      <c r="M109" s="26">
        <v>91.3</v>
      </c>
      <c r="N109" s="26">
        <v>72.8</v>
      </c>
      <c r="O109" s="26">
        <v>67</v>
      </c>
      <c r="P109" s="26">
        <v>91</v>
      </c>
      <c r="Q109" s="26">
        <v>66.599999999999994</v>
      </c>
      <c r="R109" s="26">
        <v>73.400000000000006</v>
      </c>
      <c r="S109" s="26">
        <v>88.8</v>
      </c>
      <c r="T109" s="26">
        <v>75.099999999999994</v>
      </c>
      <c r="U109" s="26">
        <v>66.2</v>
      </c>
      <c r="V109" s="26">
        <v>71</v>
      </c>
      <c r="W109" s="26">
        <v>78.7</v>
      </c>
      <c r="X109" s="20">
        <v>54</v>
      </c>
      <c r="Y109" s="32">
        <v>82.8</v>
      </c>
      <c r="Z109" s="35">
        <v>74.3</v>
      </c>
    </row>
    <row r="110" spans="1:26" x14ac:dyDescent="0.25">
      <c r="A110" s="39"/>
      <c r="B110" s="25" t="s">
        <v>150</v>
      </c>
      <c r="C110" s="25" t="s">
        <v>86</v>
      </c>
      <c r="D110" s="26">
        <v>2</v>
      </c>
      <c r="E110" s="26">
        <v>112</v>
      </c>
      <c r="F110" s="26">
        <v>96.6</v>
      </c>
      <c r="G110" s="26">
        <v>86.6</v>
      </c>
      <c r="H110" s="26">
        <v>123</v>
      </c>
      <c r="I110" s="26">
        <v>120</v>
      </c>
      <c r="J110" s="26">
        <v>118</v>
      </c>
      <c r="K110" s="26">
        <v>113</v>
      </c>
      <c r="L110" s="26">
        <v>132</v>
      </c>
      <c r="M110" s="26">
        <v>99.5</v>
      </c>
      <c r="N110" s="26">
        <v>91</v>
      </c>
      <c r="O110" s="26">
        <v>110</v>
      </c>
      <c r="P110" s="26">
        <v>126</v>
      </c>
      <c r="Q110" s="26">
        <v>102</v>
      </c>
      <c r="R110" s="26">
        <v>91.4</v>
      </c>
      <c r="S110" s="26">
        <v>104</v>
      </c>
      <c r="T110" s="26">
        <v>119</v>
      </c>
      <c r="U110" s="26">
        <v>100</v>
      </c>
      <c r="V110" s="26">
        <v>107</v>
      </c>
      <c r="W110" s="26">
        <v>93.1</v>
      </c>
      <c r="X110" s="20">
        <v>84.2</v>
      </c>
      <c r="Y110" s="32">
        <v>103</v>
      </c>
      <c r="Z110" s="35">
        <v>96.8</v>
      </c>
    </row>
    <row r="111" spans="1:26" x14ac:dyDescent="0.25">
      <c r="A111" s="39"/>
      <c r="B111" s="25" t="s">
        <v>151</v>
      </c>
      <c r="C111" s="25" t="s">
        <v>86</v>
      </c>
      <c r="D111" s="26">
        <v>2</v>
      </c>
      <c r="E111" s="26">
        <v>116</v>
      </c>
      <c r="F111" s="26">
        <v>97</v>
      </c>
      <c r="G111" s="26">
        <v>84.4</v>
      </c>
      <c r="H111" s="26">
        <v>104</v>
      </c>
      <c r="I111" s="26">
        <v>106</v>
      </c>
      <c r="J111" s="26">
        <v>101</v>
      </c>
      <c r="K111" s="26">
        <v>112</v>
      </c>
      <c r="L111" s="26">
        <v>108</v>
      </c>
      <c r="M111" s="26">
        <v>109</v>
      </c>
      <c r="N111" s="26">
        <v>111</v>
      </c>
      <c r="O111" s="26">
        <v>106</v>
      </c>
      <c r="P111" s="26">
        <v>110</v>
      </c>
      <c r="Q111" s="26">
        <v>114</v>
      </c>
      <c r="R111" s="26">
        <v>98.1</v>
      </c>
      <c r="S111" s="26">
        <v>107</v>
      </c>
      <c r="T111" s="26">
        <v>103</v>
      </c>
      <c r="U111" s="26">
        <v>107</v>
      </c>
      <c r="V111" s="26">
        <v>99.3</v>
      </c>
      <c r="W111" s="26">
        <v>106</v>
      </c>
      <c r="X111" s="20">
        <v>84</v>
      </c>
      <c r="Y111" s="32">
        <v>97.1</v>
      </c>
      <c r="Z111" s="35">
        <v>112</v>
      </c>
    </row>
    <row r="112" spans="1:26" x14ac:dyDescent="0.25">
      <c r="A112" s="40"/>
      <c r="B112" s="25" t="s">
        <v>152</v>
      </c>
      <c r="C112" s="25" t="s">
        <v>86</v>
      </c>
      <c r="D112" s="26">
        <v>2</v>
      </c>
      <c r="E112" s="26">
        <v>118</v>
      </c>
      <c r="F112" s="26">
        <v>93.9</v>
      </c>
      <c r="G112" s="26">
        <v>90.2</v>
      </c>
      <c r="H112" s="26">
        <v>117</v>
      </c>
      <c r="I112" s="26">
        <v>121</v>
      </c>
      <c r="J112" s="26">
        <v>95.2</v>
      </c>
      <c r="K112" s="26">
        <v>110</v>
      </c>
      <c r="L112" s="26">
        <v>112</v>
      </c>
      <c r="M112" s="26">
        <v>110</v>
      </c>
      <c r="N112" s="26">
        <v>105</v>
      </c>
      <c r="O112" s="26">
        <v>111</v>
      </c>
      <c r="P112" s="26">
        <v>108</v>
      </c>
      <c r="Q112" s="26">
        <v>113</v>
      </c>
      <c r="R112" s="26">
        <v>90.4</v>
      </c>
      <c r="S112" s="26">
        <v>114</v>
      </c>
      <c r="T112" s="26">
        <v>100</v>
      </c>
      <c r="U112" s="26">
        <v>110</v>
      </c>
      <c r="V112" s="26">
        <v>103</v>
      </c>
      <c r="W112" s="26">
        <v>130</v>
      </c>
      <c r="X112" s="20">
        <v>85.6</v>
      </c>
      <c r="Y112" s="32">
        <v>94.5</v>
      </c>
      <c r="Z112" s="35">
        <v>126</v>
      </c>
    </row>
  </sheetData>
  <mergeCells count="5">
    <mergeCell ref="A4:A60"/>
    <mergeCell ref="A61:A63"/>
    <mergeCell ref="A64:A81"/>
    <mergeCell ref="A82:A93"/>
    <mergeCell ref="A94:A112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4995-CB34-4E48-8906-FA5792D434CF}">
  <sheetPr codeName="Sheet7"/>
  <dimension ref="A1:AA112"/>
  <sheetViews>
    <sheetView zoomScale="110" zoomScaleNormal="110" workbookViewId="0">
      <pane xSplit="4" ySplit="3" topLeftCell="O4" activePane="bottomRight" state="frozen"/>
      <selection pane="topRight" activeCell="K1" sqref="K1"/>
      <selection pane="bottomLeft" activeCell="A4" sqref="A4"/>
      <selection pane="bottomRight" activeCell="B61" sqref="A61:XFD61"/>
    </sheetView>
  </sheetViews>
  <sheetFormatPr defaultRowHeight="13.2" x14ac:dyDescent="0.25"/>
  <cols>
    <col min="1" max="1" width="16.109375" customWidth="1"/>
    <col min="2" max="2" width="41.44140625" bestFit="1" customWidth="1"/>
    <col min="3" max="3" width="12.33203125" style="2" customWidth="1"/>
    <col min="4" max="4" width="21.5546875" style="2" customWidth="1"/>
    <col min="5" max="5" width="14.44140625" customWidth="1"/>
    <col min="6" max="10" width="15.44140625" customWidth="1"/>
    <col min="11" max="12" width="13.88671875" customWidth="1"/>
    <col min="13" max="13" width="12.109375" customWidth="1"/>
    <col min="14" max="14" width="11.5546875" customWidth="1"/>
    <col min="15" max="15" width="10.44140625" customWidth="1"/>
    <col min="16" max="16" width="11.5546875" style="5" customWidth="1"/>
    <col min="17" max="17" width="10.44140625" customWidth="1"/>
    <col min="18" max="18" width="11.5546875" customWidth="1"/>
    <col min="19" max="19" width="10.44140625" customWidth="1"/>
    <col min="20" max="21" width="10.88671875" bestFit="1" customWidth="1"/>
    <col min="22" max="22" width="9.88671875" bestFit="1" customWidth="1"/>
    <col min="23" max="23" width="10.88671875" bestFit="1" customWidth="1"/>
    <col min="24" max="24" width="10.6640625" bestFit="1" customWidth="1"/>
    <col min="25" max="25" width="10.88671875" bestFit="1" customWidth="1"/>
    <col min="26" max="26" width="10.5546875" bestFit="1" customWidth="1"/>
    <col min="27" max="27" width="10.88671875" bestFit="1" customWidth="1"/>
  </cols>
  <sheetData>
    <row r="1" spans="1:27" ht="30.75" customHeight="1" x14ac:dyDescent="0.25">
      <c r="A1" s="6" t="s">
        <v>153</v>
      </c>
      <c r="C1" s="1"/>
    </row>
    <row r="2" spans="1:27" ht="30.75" customHeight="1" x14ac:dyDescent="0.25">
      <c r="A2" s="6" t="s">
        <v>1</v>
      </c>
      <c r="C2" s="1"/>
    </row>
    <row r="3" spans="1:27" ht="30" customHeight="1" x14ac:dyDescent="0.25">
      <c r="A3" s="7" t="s">
        <v>2</v>
      </c>
      <c r="B3" s="7" t="s">
        <v>3</v>
      </c>
      <c r="C3" s="3" t="s">
        <v>4</v>
      </c>
      <c r="D3" s="8" t="s">
        <v>5</v>
      </c>
      <c r="E3" s="9">
        <v>44503</v>
      </c>
      <c r="F3" s="9">
        <v>44514</v>
      </c>
      <c r="G3" s="9">
        <v>44517</v>
      </c>
      <c r="H3" s="9">
        <v>44521</v>
      </c>
      <c r="I3" s="9">
        <v>44524</v>
      </c>
      <c r="J3" s="9">
        <v>44528</v>
      </c>
      <c r="K3" s="9">
        <v>44531</v>
      </c>
      <c r="L3" s="9">
        <v>44538</v>
      </c>
      <c r="M3" s="9">
        <v>44570</v>
      </c>
      <c r="N3" s="9">
        <v>44587</v>
      </c>
      <c r="O3" s="9">
        <v>44601</v>
      </c>
      <c r="P3" s="10">
        <v>44615</v>
      </c>
      <c r="Q3" s="9">
        <v>44629</v>
      </c>
      <c r="R3" s="9">
        <v>44643</v>
      </c>
      <c r="S3" s="10">
        <v>44657</v>
      </c>
      <c r="T3" s="11">
        <v>44762</v>
      </c>
      <c r="U3" s="11">
        <v>44871</v>
      </c>
      <c r="V3" s="9">
        <v>44928</v>
      </c>
      <c r="W3" s="11">
        <v>45042</v>
      </c>
      <c r="X3" s="9">
        <v>45133</v>
      </c>
      <c r="Y3" s="9">
        <v>45223</v>
      </c>
      <c r="Z3" s="29">
        <v>45305</v>
      </c>
      <c r="AA3" s="29">
        <v>45434</v>
      </c>
    </row>
    <row r="4" spans="1:27" ht="12.75" customHeight="1" x14ac:dyDescent="0.25">
      <c r="A4" s="38" t="s">
        <v>15</v>
      </c>
      <c r="B4" s="12" t="s">
        <v>16</v>
      </c>
      <c r="C4" s="4" t="s">
        <v>17</v>
      </c>
      <c r="D4" s="21">
        <v>0.01</v>
      </c>
      <c r="E4" s="21">
        <v>7.66</v>
      </c>
      <c r="F4" s="21">
        <v>7.55</v>
      </c>
      <c r="G4" s="21">
        <v>7.51</v>
      </c>
      <c r="H4" s="21">
        <v>7.1</v>
      </c>
      <c r="I4" s="21">
        <v>7.56</v>
      </c>
      <c r="J4" s="16">
        <v>7.78</v>
      </c>
      <c r="K4" s="16">
        <v>7.58</v>
      </c>
      <c r="L4" s="16">
        <v>7.3</v>
      </c>
      <c r="M4" s="16">
        <v>7.75</v>
      </c>
      <c r="N4" s="16">
        <v>7.48</v>
      </c>
      <c r="O4" s="16">
        <v>7.51</v>
      </c>
      <c r="P4" s="21">
        <v>7.8</v>
      </c>
      <c r="Q4" s="16">
        <v>7.32</v>
      </c>
      <c r="R4" s="16">
        <v>7.4</v>
      </c>
      <c r="S4" s="21">
        <v>7.13</v>
      </c>
      <c r="T4" s="16">
        <v>7.45</v>
      </c>
      <c r="U4" s="16">
        <v>7.75</v>
      </c>
      <c r="V4" s="21">
        <v>7.1</v>
      </c>
      <c r="W4" s="16">
        <v>7.69</v>
      </c>
      <c r="X4" s="16">
        <v>7.21</v>
      </c>
      <c r="Y4" s="19">
        <v>7.72</v>
      </c>
      <c r="Z4" s="32">
        <v>7.55</v>
      </c>
      <c r="AA4" s="13" t="str">
        <f>VLOOKUP(B4,'[1]Client WATER - 1'!$A:$G,7,0)</f>
        <v>7.62</v>
      </c>
    </row>
    <row r="5" spans="1:27" x14ac:dyDescent="0.25">
      <c r="A5" s="39"/>
      <c r="B5" s="12" t="s">
        <v>18</v>
      </c>
      <c r="C5" s="4" t="s">
        <v>19</v>
      </c>
      <c r="D5" s="21">
        <v>1</v>
      </c>
      <c r="E5" s="21">
        <v>1090</v>
      </c>
      <c r="F5" s="21">
        <v>1070</v>
      </c>
      <c r="G5" s="21">
        <v>1070</v>
      </c>
      <c r="H5" s="21">
        <v>1040</v>
      </c>
      <c r="I5" s="21">
        <v>1060</v>
      </c>
      <c r="J5" s="16">
        <v>1080</v>
      </c>
      <c r="K5" s="16">
        <v>1060</v>
      </c>
      <c r="L5" s="16">
        <v>1040</v>
      </c>
      <c r="M5" s="16">
        <v>1120</v>
      </c>
      <c r="N5" s="16">
        <v>960</v>
      </c>
      <c r="O5" s="16">
        <v>823</v>
      </c>
      <c r="P5" s="21">
        <v>971</v>
      </c>
      <c r="Q5" s="16">
        <v>1060</v>
      </c>
      <c r="R5" s="16">
        <v>976</v>
      </c>
      <c r="S5" s="21">
        <v>1000</v>
      </c>
      <c r="T5" s="16">
        <v>1050</v>
      </c>
      <c r="U5" s="16">
        <v>1050</v>
      </c>
      <c r="V5" s="21">
        <v>910</v>
      </c>
      <c r="W5" s="16">
        <v>1030</v>
      </c>
      <c r="X5" s="16">
        <v>984</v>
      </c>
      <c r="Y5" s="19">
        <v>1010</v>
      </c>
      <c r="Z5" s="32">
        <v>961</v>
      </c>
      <c r="AA5" s="13" t="str">
        <f>VLOOKUP(B5,'[1]Client WATER - 1'!$A:$G,7,0)</f>
        <v>929</v>
      </c>
    </row>
    <row r="6" spans="1:27" x14ac:dyDescent="0.25">
      <c r="A6" s="39"/>
      <c r="B6" s="12" t="s">
        <v>20</v>
      </c>
      <c r="C6" s="4" t="s">
        <v>21</v>
      </c>
      <c r="D6" s="21">
        <v>10</v>
      </c>
      <c r="E6" s="21">
        <v>728</v>
      </c>
      <c r="F6" s="21">
        <v>660</v>
      </c>
      <c r="G6" s="21">
        <v>606</v>
      </c>
      <c r="H6" s="21">
        <v>718</v>
      </c>
      <c r="I6" s="21">
        <v>820</v>
      </c>
      <c r="J6" s="16">
        <v>705</v>
      </c>
      <c r="K6" s="16">
        <v>685</v>
      </c>
      <c r="L6" s="16">
        <v>685</v>
      </c>
      <c r="M6" s="16">
        <v>770</v>
      </c>
      <c r="N6" s="16">
        <v>584</v>
      </c>
      <c r="O6" s="16">
        <v>492</v>
      </c>
      <c r="P6" s="21">
        <v>653</v>
      </c>
      <c r="Q6" s="16">
        <v>608</v>
      </c>
      <c r="R6" s="16">
        <v>618</v>
      </c>
      <c r="S6" s="21">
        <v>659</v>
      </c>
      <c r="T6" s="16">
        <v>644</v>
      </c>
      <c r="U6" s="16">
        <v>584</v>
      </c>
      <c r="V6" s="21">
        <v>565</v>
      </c>
      <c r="W6" s="16">
        <v>576</v>
      </c>
      <c r="X6" s="16">
        <v>538</v>
      </c>
      <c r="Y6" s="19">
        <v>516</v>
      </c>
      <c r="Z6" s="32">
        <v>526</v>
      </c>
      <c r="AA6" s="13" t="str">
        <f>VLOOKUP(B6,'[1]Client WATER - 1'!$A:$G,7,0)</f>
        <v>548</v>
      </c>
    </row>
    <row r="7" spans="1:27" x14ac:dyDescent="0.25">
      <c r="A7" s="39"/>
      <c r="B7" s="12" t="s">
        <v>22</v>
      </c>
      <c r="C7" s="4" t="s">
        <v>21</v>
      </c>
      <c r="D7" s="21">
        <v>1</v>
      </c>
      <c r="E7" s="21" t="s">
        <v>23</v>
      </c>
      <c r="F7" s="21">
        <v>1</v>
      </c>
      <c r="G7" s="21" t="s">
        <v>24</v>
      </c>
      <c r="H7" s="21">
        <v>1</v>
      </c>
      <c r="I7" s="21" t="s">
        <v>24</v>
      </c>
      <c r="J7" s="21">
        <v>1</v>
      </c>
      <c r="K7" s="21">
        <v>1</v>
      </c>
      <c r="L7" s="21">
        <v>1</v>
      </c>
      <c r="M7" s="21">
        <v>8</v>
      </c>
      <c r="N7" s="21">
        <v>25</v>
      </c>
      <c r="O7" s="21">
        <v>20</v>
      </c>
      <c r="P7" s="21">
        <v>12</v>
      </c>
      <c r="Q7" s="21">
        <v>6</v>
      </c>
      <c r="R7" s="21">
        <v>5</v>
      </c>
      <c r="S7" s="21">
        <v>3</v>
      </c>
      <c r="T7" s="16">
        <v>1</v>
      </c>
      <c r="U7" s="16">
        <v>6</v>
      </c>
      <c r="V7" s="21">
        <v>4</v>
      </c>
      <c r="W7" s="16">
        <v>2</v>
      </c>
      <c r="X7" s="16">
        <v>5</v>
      </c>
      <c r="Y7" s="19">
        <v>8</v>
      </c>
      <c r="Z7" s="32">
        <v>8</v>
      </c>
      <c r="AA7" s="13" t="str">
        <f>VLOOKUP(B7,'[1]Client WATER - 1'!$A:$G,7,0)</f>
        <v>7</v>
      </c>
    </row>
    <row r="8" spans="1:27" x14ac:dyDescent="0.25">
      <c r="A8" s="39"/>
      <c r="B8" s="12" t="s">
        <v>25</v>
      </c>
      <c r="C8" s="4" t="s">
        <v>26</v>
      </c>
      <c r="D8" s="21">
        <v>0.1</v>
      </c>
      <c r="E8" s="21">
        <v>0.35</v>
      </c>
      <c r="F8" s="21">
        <v>0.45</v>
      </c>
      <c r="G8" s="21">
        <v>0.48</v>
      </c>
      <c r="H8" s="21">
        <v>0.47</v>
      </c>
      <c r="I8" s="21">
        <v>0.38</v>
      </c>
      <c r="J8" s="21">
        <v>0.4</v>
      </c>
      <c r="K8" s="21">
        <v>0.49</v>
      </c>
      <c r="L8" s="21">
        <v>0.48</v>
      </c>
      <c r="M8" s="21">
        <v>0.64</v>
      </c>
      <c r="N8" s="21">
        <v>0.44</v>
      </c>
      <c r="O8" s="21">
        <v>0.36</v>
      </c>
      <c r="P8" s="21">
        <v>0.48</v>
      </c>
      <c r="Q8" s="21">
        <v>0.42</v>
      </c>
      <c r="R8" s="21" t="s">
        <v>27</v>
      </c>
      <c r="S8" s="21">
        <v>0.43</v>
      </c>
      <c r="T8" s="16">
        <v>0.55000000000000004</v>
      </c>
      <c r="U8" s="16">
        <v>0.51</v>
      </c>
      <c r="V8" s="21">
        <v>0.69</v>
      </c>
      <c r="W8" s="16">
        <v>0.42</v>
      </c>
      <c r="X8" s="16">
        <v>0.52</v>
      </c>
      <c r="Y8" s="19">
        <v>0.52</v>
      </c>
      <c r="Z8" s="33" t="s">
        <v>27</v>
      </c>
      <c r="AA8" s="13" t="str">
        <f>VLOOKUP(B8,'[1]Client WATER - 1'!$A:$G,7,0)</f>
        <v>0.42</v>
      </c>
    </row>
    <row r="9" spans="1:27" x14ac:dyDescent="0.25">
      <c r="A9" s="39"/>
      <c r="B9" s="12" t="s">
        <v>28</v>
      </c>
      <c r="C9" s="4" t="s">
        <v>21</v>
      </c>
      <c r="D9" s="21">
        <v>1</v>
      </c>
      <c r="E9" s="21" t="s">
        <v>24</v>
      </c>
      <c r="F9" s="21" t="s">
        <v>24</v>
      </c>
      <c r="G9" s="21" t="s">
        <v>24</v>
      </c>
      <c r="H9" s="21" t="s">
        <v>24</v>
      </c>
      <c r="I9" s="21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21" t="s">
        <v>24</v>
      </c>
      <c r="Q9" s="16" t="s">
        <v>24</v>
      </c>
      <c r="R9" s="16" t="s">
        <v>24</v>
      </c>
      <c r="S9" s="21" t="s">
        <v>24</v>
      </c>
      <c r="T9" s="16" t="s">
        <v>24</v>
      </c>
      <c r="U9" s="16" t="s">
        <v>24</v>
      </c>
      <c r="V9" s="21" t="s">
        <v>24</v>
      </c>
      <c r="W9" s="16" t="s">
        <v>24</v>
      </c>
      <c r="X9" s="16" t="s">
        <v>24</v>
      </c>
      <c r="Y9" s="14" t="s">
        <v>24</v>
      </c>
      <c r="Z9" s="32" t="s">
        <v>24</v>
      </c>
      <c r="AA9" s="13" t="str">
        <f>VLOOKUP(B9,'[1]Client WATER - 1'!$A:$G,7,0)</f>
        <v>&lt;1</v>
      </c>
    </row>
    <row r="10" spans="1:27" x14ac:dyDescent="0.25">
      <c r="A10" s="39"/>
      <c r="B10" s="12" t="s">
        <v>29</v>
      </c>
      <c r="C10" s="4" t="s">
        <v>21</v>
      </c>
      <c r="D10" s="21">
        <v>1</v>
      </c>
      <c r="E10" s="21" t="s">
        <v>24</v>
      </c>
      <c r="F10" s="21" t="s">
        <v>24</v>
      </c>
      <c r="G10" s="21" t="s">
        <v>24</v>
      </c>
      <c r="H10" s="21" t="s">
        <v>24</v>
      </c>
      <c r="I10" s="21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21" t="s">
        <v>24</v>
      </c>
      <c r="Q10" s="16" t="s">
        <v>24</v>
      </c>
      <c r="R10" s="16" t="s">
        <v>24</v>
      </c>
      <c r="S10" s="21" t="s">
        <v>24</v>
      </c>
      <c r="T10" s="16" t="s">
        <v>24</v>
      </c>
      <c r="U10" s="16" t="s">
        <v>24</v>
      </c>
      <c r="V10" s="21" t="s">
        <v>24</v>
      </c>
      <c r="W10" s="16" t="s">
        <v>24</v>
      </c>
      <c r="X10" s="16" t="s">
        <v>24</v>
      </c>
      <c r="Y10" s="14" t="s">
        <v>24</v>
      </c>
      <c r="Z10" s="32" t="s">
        <v>24</v>
      </c>
      <c r="AA10" s="13" t="str">
        <f>VLOOKUP(B10,'[1]Client WATER - 1'!$A:$G,7,0)</f>
        <v>&lt;1</v>
      </c>
    </row>
    <row r="11" spans="1:27" x14ac:dyDescent="0.25">
      <c r="A11" s="39"/>
      <c r="B11" s="12" t="s">
        <v>30</v>
      </c>
      <c r="C11" s="4" t="s">
        <v>21</v>
      </c>
      <c r="D11" s="21">
        <v>1</v>
      </c>
      <c r="E11" s="21">
        <v>483</v>
      </c>
      <c r="F11" s="21">
        <v>474</v>
      </c>
      <c r="G11" s="21">
        <v>422</v>
      </c>
      <c r="H11" s="21">
        <v>480</v>
      </c>
      <c r="I11" s="21">
        <v>474</v>
      </c>
      <c r="J11" s="16">
        <v>370</v>
      </c>
      <c r="K11" s="16">
        <v>472</v>
      </c>
      <c r="L11" s="16">
        <v>477</v>
      </c>
      <c r="M11" s="16">
        <v>443</v>
      </c>
      <c r="N11" s="16">
        <v>350</v>
      </c>
      <c r="O11" s="16">
        <v>325</v>
      </c>
      <c r="P11" s="21">
        <v>423</v>
      </c>
      <c r="Q11" s="16">
        <v>448</v>
      </c>
      <c r="R11" s="16">
        <v>443</v>
      </c>
      <c r="S11" s="21">
        <v>455</v>
      </c>
      <c r="T11" s="16">
        <v>439</v>
      </c>
      <c r="U11" s="16">
        <v>437</v>
      </c>
      <c r="V11" s="21">
        <v>444</v>
      </c>
      <c r="W11" s="16">
        <v>403</v>
      </c>
      <c r="X11" s="16">
        <v>445</v>
      </c>
      <c r="Y11" s="19">
        <v>460</v>
      </c>
      <c r="Z11" s="32">
        <v>453</v>
      </c>
      <c r="AA11" s="13" t="str">
        <f>VLOOKUP(B11,'[1]Client WATER - 1'!$A:$G,7,0)</f>
        <v>449</v>
      </c>
    </row>
    <row r="12" spans="1:27" x14ac:dyDescent="0.25">
      <c r="A12" s="39"/>
      <c r="B12" s="12" t="s">
        <v>31</v>
      </c>
      <c r="C12" s="4" t="s">
        <v>21</v>
      </c>
      <c r="D12" s="21">
        <v>1</v>
      </c>
      <c r="E12" s="21">
        <v>483</v>
      </c>
      <c r="F12" s="21">
        <v>474</v>
      </c>
      <c r="G12" s="21">
        <v>422</v>
      </c>
      <c r="H12" s="21">
        <v>480</v>
      </c>
      <c r="I12" s="21">
        <v>474</v>
      </c>
      <c r="J12" s="16">
        <v>370</v>
      </c>
      <c r="K12" s="16">
        <v>472</v>
      </c>
      <c r="L12" s="16">
        <v>477</v>
      </c>
      <c r="M12" s="16">
        <v>443</v>
      </c>
      <c r="N12" s="16">
        <v>350</v>
      </c>
      <c r="O12" s="16">
        <v>325</v>
      </c>
      <c r="P12" s="21">
        <v>423</v>
      </c>
      <c r="Q12" s="16">
        <v>448</v>
      </c>
      <c r="R12" s="16">
        <v>443</v>
      </c>
      <c r="S12" s="21">
        <v>455</v>
      </c>
      <c r="T12" s="16">
        <v>439</v>
      </c>
      <c r="U12" s="16">
        <v>437</v>
      </c>
      <c r="V12" s="21">
        <v>444</v>
      </c>
      <c r="W12" s="16">
        <v>403</v>
      </c>
      <c r="X12" s="16">
        <v>445</v>
      </c>
      <c r="Y12" s="19">
        <v>460</v>
      </c>
      <c r="Z12" s="32">
        <v>453</v>
      </c>
      <c r="AA12" s="13" t="str">
        <f>VLOOKUP(B12,'[1]Client WATER - 1'!$A:$G,7,0)</f>
        <v>449</v>
      </c>
    </row>
    <row r="13" spans="1:27" x14ac:dyDescent="0.25">
      <c r="A13" s="39"/>
      <c r="B13" s="12" t="s">
        <v>32</v>
      </c>
      <c r="C13" s="4" t="s">
        <v>21</v>
      </c>
      <c r="D13" s="21">
        <v>1</v>
      </c>
      <c r="E13" s="21">
        <v>80</v>
      </c>
      <c r="F13" s="21">
        <v>96</v>
      </c>
      <c r="G13" s="21">
        <v>90</v>
      </c>
      <c r="H13" s="21">
        <v>88</v>
      </c>
      <c r="I13" s="21">
        <v>86</v>
      </c>
      <c r="J13" s="16">
        <v>94</v>
      </c>
      <c r="K13" s="16">
        <v>91</v>
      </c>
      <c r="L13" s="16">
        <v>92</v>
      </c>
      <c r="M13" s="16">
        <v>82</v>
      </c>
      <c r="N13" s="16">
        <v>78</v>
      </c>
      <c r="O13" s="16">
        <v>52</v>
      </c>
      <c r="P13" s="21">
        <v>69</v>
      </c>
      <c r="Q13" s="16">
        <v>73</v>
      </c>
      <c r="R13" s="16">
        <v>80</v>
      </c>
      <c r="S13" s="21">
        <v>83</v>
      </c>
      <c r="T13" s="16">
        <v>83</v>
      </c>
      <c r="U13" s="16">
        <v>64</v>
      </c>
      <c r="V13" s="21">
        <v>82</v>
      </c>
      <c r="W13" s="16">
        <v>60</v>
      </c>
      <c r="X13" s="16">
        <v>42</v>
      </c>
      <c r="Y13" s="19">
        <v>33</v>
      </c>
      <c r="Z13" s="32">
        <v>31</v>
      </c>
      <c r="AA13" s="13" t="str">
        <f>VLOOKUP(B13,'[1]Client WATER - 1'!$A:$G,7,0)</f>
        <v>46</v>
      </c>
    </row>
    <row r="14" spans="1:27" x14ac:dyDescent="0.25">
      <c r="A14" s="39"/>
      <c r="B14" s="12" t="s">
        <v>33</v>
      </c>
      <c r="C14" s="4" t="s">
        <v>21</v>
      </c>
      <c r="D14" s="21">
        <v>1</v>
      </c>
      <c r="E14" s="21">
        <v>59</v>
      </c>
      <c r="F14" s="21">
        <v>55</v>
      </c>
      <c r="G14" s="21">
        <v>50</v>
      </c>
      <c r="H14" s="21">
        <v>57</v>
      </c>
      <c r="I14" s="21">
        <v>51</v>
      </c>
      <c r="J14" s="16">
        <v>54</v>
      </c>
      <c r="K14" s="16">
        <v>57</v>
      </c>
      <c r="L14" s="16">
        <v>51</v>
      </c>
      <c r="M14" s="16">
        <v>94</v>
      </c>
      <c r="N14" s="16">
        <v>76</v>
      </c>
      <c r="O14" s="16">
        <v>43</v>
      </c>
      <c r="P14" s="21">
        <v>56</v>
      </c>
      <c r="Q14" s="16">
        <v>55</v>
      </c>
      <c r="R14" s="16">
        <v>61</v>
      </c>
      <c r="S14" s="21">
        <v>53</v>
      </c>
      <c r="T14" s="16">
        <v>58</v>
      </c>
      <c r="U14" s="16">
        <v>55</v>
      </c>
      <c r="V14" s="21">
        <v>54</v>
      </c>
      <c r="W14" s="16">
        <v>56</v>
      </c>
      <c r="X14" s="16">
        <v>71</v>
      </c>
      <c r="Y14" s="19">
        <v>55</v>
      </c>
      <c r="Z14" s="32">
        <v>57</v>
      </c>
      <c r="AA14" s="13" t="str">
        <f>VLOOKUP(B14,'[1]Client WATER - 1'!$A:$G,7,0)</f>
        <v>53</v>
      </c>
    </row>
    <row r="15" spans="1:27" x14ac:dyDescent="0.25">
      <c r="A15" s="39"/>
      <c r="B15" s="12" t="s">
        <v>34</v>
      </c>
      <c r="C15" s="4" t="s">
        <v>21</v>
      </c>
      <c r="D15" s="21">
        <v>1</v>
      </c>
      <c r="E15" s="21">
        <v>115</v>
      </c>
      <c r="F15" s="21">
        <v>118</v>
      </c>
      <c r="G15" s="21">
        <v>108</v>
      </c>
      <c r="H15" s="21">
        <v>116</v>
      </c>
      <c r="I15" s="21">
        <v>112</v>
      </c>
      <c r="J15" s="16">
        <v>113</v>
      </c>
      <c r="K15" s="16">
        <v>122</v>
      </c>
      <c r="L15" s="16">
        <v>117</v>
      </c>
      <c r="M15" s="16">
        <v>105</v>
      </c>
      <c r="N15" s="16">
        <v>94</v>
      </c>
      <c r="O15" s="16">
        <v>91</v>
      </c>
      <c r="P15" s="21">
        <v>108</v>
      </c>
      <c r="Q15" s="16">
        <v>108</v>
      </c>
      <c r="R15" s="16">
        <v>112</v>
      </c>
      <c r="S15" s="21">
        <v>112</v>
      </c>
      <c r="T15" s="16">
        <v>106</v>
      </c>
      <c r="U15" s="16">
        <v>108</v>
      </c>
      <c r="V15" s="21">
        <v>85</v>
      </c>
      <c r="W15" s="16">
        <v>90</v>
      </c>
      <c r="X15" s="16">
        <v>98</v>
      </c>
      <c r="Y15" s="19">
        <v>99</v>
      </c>
      <c r="Z15" s="32">
        <v>103</v>
      </c>
      <c r="AA15" s="13" t="str">
        <f>VLOOKUP(B15,'[1]Client WATER - 1'!$A:$G,7,0)</f>
        <v>75</v>
      </c>
    </row>
    <row r="16" spans="1:27" x14ac:dyDescent="0.25">
      <c r="A16" s="39"/>
      <c r="B16" s="12" t="s">
        <v>35</v>
      </c>
      <c r="C16" s="4" t="s">
        <v>21</v>
      </c>
      <c r="D16" s="21">
        <v>1</v>
      </c>
      <c r="E16" s="21">
        <v>50</v>
      </c>
      <c r="F16" s="21">
        <v>59</v>
      </c>
      <c r="G16" s="21">
        <v>52</v>
      </c>
      <c r="H16" s="21">
        <v>57</v>
      </c>
      <c r="I16" s="21">
        <v>54</v>
      </c>
      <c r="J16" s="16">
        <v>55</v>
      </c>
      <c r="K16" s="16">
        <v>57</v>
      </c>
      <c r="L16" s="16">
        <v>55</v>
      </c>
      <c r="M16" s="16">
        <v>53</v>
      </c>
      <c r="N16" s="16">
        <v>46</v>
      </c>
      <c r="O16" s="16">
        <v>39</v>
      </c>
      <c r="P16" s="21">
        <v>48</v>
      </c>
      <c r="Q16" s="16">
        <v>51</v>
      </c>
      <c r="R16" s="16">
        <v>55</v>
      </c>
      <c r="S16" s="21">
        <v>50</v>
      </c>
      <c r="T16" s="16">
        <v>54</v>
      </c>
      <c r="U16" s="16">
        <v>50</v>
      </c>
      <c r="V16" s="21">
        <v>48</v>
      </c>
      <c r="W16" s="16">
        <v>52</v>
      </c>
      <c r="X16" s="16">
        <v>56</v>
      </c>
      <c r="Y16" s="19">
        <v>57</v>
      </c>
      <c r="Z16" s="32">
        <v>59</v>
      </c>
      <c r="AA16" s="13" t="str">
        <f>VLOOKUP(B16,'[1]Client WATER - 1'!$A:$G,7,0)</f>
        <v>48</v>
      </c>
    </row>
    <row r="17" spans="1:27" x14ac:dyDescent="0.25">
      <c r="A17" s="39"/>
      <c r="B17" s="12" t="s">
        <v>36</v>
      </c>
      <c r="C17" s="4" t="s">
        <v>21</v>
      </c>
      <c r="D17" s="21">
        <v>1</v>
      </c>
      <c r="E17" s="21">
        <v>38</v>
      </c>
      <c r="F17" s="21">
        <v>42</v>
      </c>
      <c r="G17" s="21">
        <v>37</v>
      </c>
      <c r="H17" s="21">
        <v>46</v>
      </c>
      <c r="I17" s="21">
        <v>39</v>
      </c>
      <c r="J17" s="16">
        <v>40</v>
      </c>
      <c r="K17" s="16">
        <v>39</v>
      </c>
      <c r="L17" s="16">
        <v>39</v>
      </c>
      <c r="M17" s="16">
        <v>46</v>
      </c>
      <c r="N17" s="16">
        <v>38</v>
      </c>
      <c r="O17" s="16">
        <v>30</v>
      </c>
      <c r="P17" s="21">
        <v>36</v>
      </c>
      <c r="Q17" s="16">
        <v>38</v>
      </c>
      <c r="R17" s="16">
        <v>41</v>
      </c>
      <c r="S17" s="21">
        <v>36</v>
      </c>
      <c r="T17" s="16">
        <v>38</v>
      </c>
      <c r="U17" s="16">
        <v>37</v>
      </c>
      <c r="V17" s="21">
        <v>35</v>
      </c>
      <c r="W17" s="16">
        <v>38</v>
      </c>
      <c r="X17" s="16">
        <v>39</v>
      </c>
      <c r="Y17" s="19">
        <v>40</v>
      </c>
      <c r="Z17" s="32">
        <v>42</v>
      </c>
      <c r="AA17" s="13" t="str">
        <f>VLOOKUP(B17,'[1]Client WATER - 1'!$A:$G,7,0)</f>
        <v>34</v>
      </c>
    </row>
    <row r="18" spans="1:27" x14ac:dyDescent="0.25">
      <c r="A18" s="39"/>
      <c r="B18" s="12" t="s">
        <v>37</v>
      </c>
      <c r="C18" s="4" t="s">
        <v>21</v>
      </c>
      <c r="D18" s="21">
        <v>1</v>
      </c>
      <c r="E18" s="21">
        <v>7</v>
      </c>
      <c r="F18" s="21">
        <v>10</v>
      </c>
      <c r="G18" s="21">
        <v>8</v>
      </c>
      <c r="H18" s="21">
        <v>10</v>
      </c>
      <c r="I18" s="21">
        <v>9</v>
      </c>
      <c r="J18" s="16">
        <v>9</v>
      </c>
      <c r="K18" s="16">
        <v>9</v>
      </c>
      <c r="L18" s="16">
        <v>9</v>
      </c>
      <c r="M18" s="16">
        <v>16</v>
      </c>
      <c r="N18" s="16">
        <v>11</v>
      </c>
      <c r="O18" s="16">
        <v>10</v>
      </c>
      <c r="P18" s="21">
        <v>10</v>
      </c>
      <c r="Q18" s="16">
        <v>9</v>
      </c>
      <c r="R18" s="16">
        <v>9</v>
      </c>
      <c r="S18" s="21">
        <v>11</v>
      </c>
      <c r="T18" s="16">
        <v>8</v>
      </c>
      <c r="U18" s="16">
        <v>9</v>
      </c>
      <c r="V18" s="21">
        <v>7</v>
      </c>
      <c r="W18" s="16">
        <v>8</v>
      </c>
      <c r="X18" s="16">
        <v>10</v>
      </c>
      <c r="Y18" s="19">
        <v>10</v>
      </c>
      <c r="Z18" s="32">
        <v>9</v>
      </c>
      <c r="AA18" s="13" t="str">
        <f>VLOOKUP(B18,'[1]Client WATER - 1'!$A:$G,7,0)</f>
        <v>8</v>
      </c>
    </row>
    <row r="19" spans="1:27" x14ac:dyDescent="0.25">
      <c r="A19" s="39"/>
      <c r="B19" s="12" t="s">
        <v>38</v>
      </c>
      <c r="C19" s="4" t="s">
        <v>21</v>
      </c>
      <c r="D19" s="21">
        <v>1</v>
      </c>
      <c r="E19" s="21">
        <v>120</v>
      </c>
      <c r="F19" s="21">
        <v>109</v>
      </c>
      <c r="G19" s="21">
        <v>115</v>
      </c>
      <c r="H19" s="21">
        <v>115</v>
      </c>
      <c r="I19" s="21">
        <v>112</v>
      </c>
      <c r="J19" s="16">
        <v>120</v>
      </c>
      <c r="K19" s="16">
        <v>115</v>
      </c>
      <c r="L19" s="16">
        <v>117</v>
      </c>
      <c r="M19" s="16">
        <v>112</v>
      </c>
      <c r="N19" s="16">
        <v>117</v>
      </c>
      <c r="O19" s="16">
        <v>87</v>
      </c>
      <c r="P19" s="21">
        <v>101</v>
      </c>
      <c r="Q19" s="16">
        <v>118</v>
      </c>
      <c r="R19" s="16">
        <v>120</v>
      </c>
      <c r="S19" s="21">
        <v>116</v>
      </c>
      <c r="T19" s="16">
        <v>105</v>
      </c>
      <c r="U19" s="16">
        <v>105</v>
      </c>
      <c r="V19" s="21">
        <v>116</v>
      </c>
      <c r="W19" s="16">
        <v>109</v>
      </c>
      <c r="X19" s="16">
        <v>106</v>
      </c>
      <c r="Y19" s="19">
        <v>105</v>
      </c>
      <c r="Z19" s="32">
        <v>95</v>
      </c>
      <c r="AA19" s="13" t="str">
        <f>VLOOKUP(B19,'[1]Client WATER - 1'!$A:$G,7,0)</f>
        <v>107</v>
      </c>
    </row>
    <row r="20" spans="1:27" x14ac:dyDescent="0.25">
      <c r="A20" s="39"/>
      <c r="B20" s="12" t="s">
        <v>39</v>
      </c>
      <c r="C20" s="4" t="s">
        <v>21</v>
      </c>
      <c r="D20" s="21">
        <v>1</v>
      </c>
      <c r="E20" s="21">
        <v>60</v>
      </c>
      <c r="F20" s="21">
        <v>52</v>
      </c>
      <c r="G20" s="21">
        <v>55</v>
      </c>
      <c r="H20" s="21">
        <v>56</v>
      </c>
      <c r="I20" s="21">
        <v>55</v>
      </c>
      <c r="J20" s="16">
        <v>56</v>
      </c>
      <c r="K20" s="16">
        <v>57</v>
      </c>
      <c r="L20" s="16">
        <v>57</v>
      </c>
      <c r="M20" s="16">
        <v>54</v>
      </c>
      <c r="N20" s="16">
        <v>56</v>
      </c>
      <c r="O20" s="16">
        <v>38</v>
      </c>
      <c r="P20" s="21">
        <v>50</v>
      </c>
      <c r="Q20" s="16">
        <v>53</v>
      </c>
      <c r="R20" s="16">
        <v>62</v>
      </c>
      <c r="S20" s="21">
        <v>56</v>
      </c>
      <c r="T20" s="16">
        <v>57</v>
      </c>
      <c r="U20" s="16">
        <v>60</v>
      </c>
      <c r="V20" s="21">
        <v>54</v>
      </c>
      <c r="W20" s="16">
        <v>57</v>
      </c>
      <c r="X20" s="16">
        <v>60</v>
      </c>
      <c r="Y20" s="19">
        <v>54</v>
      </c>
      <c r="Z20" s="32">
        <v>57</v>
      </c>
      <c r="AA20" s="13" t="str">
        <f>VLOOKUP(B20,'[1]Client WATER - 1'!$A:$G,7,0)</f>
        <v>61</v>
      </c>
    </row>
    <row r="21" spans="1:27" x14ac:dyDescent="0.25">
      <c r="A21" s="39"/>
      <c r="B21" s="12" t="s">
        <v>40</v>
      </c>
      <c r="C21" s="4" t="s">
        <v>21</v>
      </c>
      <c r="D21" s="21">
        <v>1</v>
      </c>
      <c r="E21" s="21">
        <v>37</v>
      </c>
      <c r="F21" s="21">
        <v>39</v>
      </c>
      <c r="G21" s="21">
        <v>39</v>
      </c>
      <c r="H21" s="21">
        <v>40</v>
      </c>
      <c r="I21" s="21">
        <v>39</v>
      </c>
      <c r="J21" s="16">
        <v>40</v>
      </c>
      <c r="K21" s="16">
        <v>42</v>
      </c>
      <c r="L21" s="16">
        <v>40</v>
      </c>
      <c r="M21" s="16">
        <v>46</v>
      </c>
      <c r="N21" s="16">
        <v>45</v>
      </c>
      <c r="O21" s="16">
        <v>30</v>
      </c>
      <c r="P21" s="21">
        <v>36</v>
      </c>
      <c r="Q21" s="16">
        <v>39</v>
      </c>
      <c r="R21" s="16">
        <v>43</v>
      </c>
      <c r="S21" s="21">
        <v>40</v>
      </c>
      <c r="T21" s="16">
        <v>40</v>
      </c>
      <c r="U21" s="16">
        <v>42</v>
      </c>
      <c r="V21" s="21">
        <v>40</v>
      </c>
      <c r="W21" s="16">
        <v>41</v>
      </c>
      <c r="X21" s="16">
        <v>42</v>
      </c>
      <c r="Y21" s="19">
        <v>38</v>
      </c>
      <c r="Z21" s="32">
        <v>41</v>
      </c>
      <c r="AA21" s="13" t="str">
        <f>VLOOKUP(B21,'[1]Client WATER - 1'!$A:$G,7,0)</f>
        <v>44</v>
      </c>
    </row>
    <row r="22" spans="1:27" x14ac:dyDescent="0.25">
      <c r="A22" s="39"/>
      <c r="B22" s="12" t="s">
        <v>41</v>
      </c>
      <c r="C22" s="4" t="s">
        <v>21</v>
      </c>
      <c r="D22" s="21">
        <v>1</v>
      </c>
      <c r="E22" s="21">
        <v>7</v>
      </c>
      <c r="F22" s="21">
        <v>9</v>
      </c>
      <c r="G22" s="21">
        <v>9</v>
      </c>
      <c r="H22" s="21">
        <v>9</v>
      </c>
      <c r="I22" s="21">
        <v>9</v>
      </c>
      <c r="J22" s="16">
        <v>10</v>
      </c>
      <c r="K22" s="16">
        <v>9</v>
      </c>
      <c r="L22" s="16">
        <v>9</v>
      </c>
      <c r="M22" s="16">
        <v>17</v>
      </c>
      <c r="N22" s="16">
        <v>13</v>
      </c>
      <c r="O22" s="16">
        <v>9</v>
      </c>
      <c r="P22" s="21">
        <v>9</v>
      </c>
      <c r="Q22" s="16">
        <v>10</v>
      </c>
      <c r="R22" s="16">
        <v>11</v>
      </c>
      <c r="S22" s="21">
        <v>10</v>
      </c>
      <c r="T22" s="16">
        <v>8</v>
      </c>
      <c r="U22" s="16">
        <v>10</v>
      </c>
      <c r="V22" s="21">
        <v>10</v>
      </c>
      <c r="W22" s="16">
        <v>10</v>
      </c>
      <c r="X22" s="16">
        <v>12</v>
      </c>
      <c r="Y22" s="19">
        <v>9</v>
      </c>
      <c r="Z22" s="32">
        <v>11</v>
      </c>
      <c r="AA22" s="13" t="str">
        <f>VLOOKUP(B22,'[1]Client WATER - 1'!$A:$G,7,0)</f>
        <v>11</v>
      </c>
    </row>
    <row r="23" spans="1:27" x14ac:dyDescent="0.25">
      <c r="A23" s="39"/>
      <c r="B23" s="12" t="s">
        <v>42</v>
      </c>
      <c r="C23" s="4" t="s">
        <v>21</v>
      </c>
      <c r="D23" s="21">
        <v>1E-3</v>
      </c>
      <c r="E23" s="21" t="s">
        <v>43</v>
      </c>
      <c r="F23" s="21">
        <v>1E-3</v>
      </c>
      <c r="G23" s="21" t="s">
        <v>43</v>
      </c>
      <c r="H23" s="21">
        <v>2E-3</v>
      </c>
      <c r="I23" s="21">
        <v>1E-3</v>
      </c>
      <c r="J23" s="16">
        <v>2E-3</v>
      </c>
      <c r="K23" s="16">
        <v>2E-3</v>
      </c>
      <c r="L23" s="16">
        <v>2E-3</v>
      </c>
      <c r="M23" s="16">
        <v>3.0000000000000001E-3</v>
      </c>
      <c r="N23" s="16" t="s">
        <v>43</v>
      </c>
      <c r="O23" s="16">
        <v>1E-3</v>
      </c>
      <c r="P23" s="21">
        <v>1E-3</v>
      </c>
      <c r="Q23" s="16">
        <v>1E-3</v>
      </c>
      <c r="R23" s="16">
        <v>2E-3</v>
      </c>
      <c r="S23" s="21">
        <v>1E-3</v>
      </c>
      <c r="T23" s="16">
        <v>2E-3</v>
      </c>
      <c r="U23" s="16" t="s">
        <v>43</v>
      </c>
      <c r="V23" s="21" t="s">
        <v>43</v>
      </c>
      <c r="W23" s="16" t="s">
        <v>43</v>
      </c>
      <c r="X23" s="16" t="s">
        <v>43</v>
      </c>
      <c r="Y23" s="14" t="s">
        <v>43</v>
      </c>
      <c r="Z23" s="32" t="s">
        <v>43</v>
      </c>
      <c r="AA23" s="13" t="str">
        <f>VLOOKUP(B23,'[1]Client WATER - 1'!$A:$G,7,0)</f>
        <v>&lt;0.001</v>
      </c>
    </row>
    <row r="24" spans="1:27" x14ac:dyDescent="0.25">
      <c r="A24" s="39"/>
      <c r="B24" s="12" t="s">
        <v>44</v>
      </c>
      <c r="C24" s="4" t="s">
        <v>21</v>
      </c>
      <c r="D24" s="21">
        <v>1E-3</v>
      </c>
      <c r="E24" s="21">
        <v>8.7999999999999995E-2</v>
      </c>
      <c r="F24" s="21">
        <v>7.5999999999999998E-2</v>
      </c>
      <c r="G24" s="21">
        <v>7.1999999999999995E-2</v>
      </c>
      <c r="H24" s="21">
        <v>7.4999999999999997E-2</v>
      </c>
      <c r="I24" s="21">
        <v>7.6999999999999999E-2</v>
      </c>
      <c r="J24" s="16">
        <v>7.9000000000000001E-2</v>
      </c>
      <c r="K24" s="16">
        <v>7.6999999999999999E-2</v>
      </c>
      <c r="L24" s="16">
        <v>0.08</v>
      </c>
      <c r="M24" s="16">
        <v>0.111</v>
      </c>
      <c r="N24" s="16">
        <v>0.14499999999999999</v>
      </c>
      <c r="O24" s="16">
        <v>0.24</v>
      </c>
      <c r="P24" s="21">
        <v>0.159</v>
      </c>
      <c r="Q24" s="16">
        <v>0.126</v>
      </c>
      <c r="R24" s="16">
        <v>0.114</v>
      </c>
      <c r="S24" s="21">
        <v>9.9000000000000005E-2</v>
      </c>
      <c r="T24" s="16">
        <v>0.125</v>
      </c>
      <c r="U24" s="16">
        <v>0.128</v>
      </c>
      <c r="V24" s="21">
        <v>0.11700000000000001</v>
      </c>
      <c r="W24" s="16">
        <v>0.13300000000000001</v>
      </c>
      <c r="X24" s="16">
        <v>0.14599999999999999</v>
      </c>
      <c r="Y24" s="19">
        <v>0.107</v>
      </c>
      <c r="Z24" s="32">
        <v>0.13800000000000001</v>
      </c>
      <c r="AA24" s="13" t="str">
        <f>VLOOKUP(B24,'[1]Client WATER - 1'!$A:$G,7,0)</f>
        <v>0.118</v>
      </c>
    </row>
    <row r="25" spans="1:27" x14ac:dyDescent="0.25">
      <c r="A25" s="39"/>
      <c r="B25" s="12" t="s">
        <v>45</v>
      </c>
      <c r="C25" s="4" t="s">
        <v>21</v>
      </c>
      <c r="D25" s="21">
        <v>1E-4</v>
      </c>
      <c r="E25" s="21" t="s">
        <v>46</v>
      </c>
      <c r="F25" s="21" t="s">
        <v>46</v>
      </c>
      <c r="G25" s="21" t="s">
        <v>46</v>
      </c>
      <c r="H25" s="21" t="s">
        <v>46</v>
      </c>
      <c r="I25" s="21" t="s">
        <v>46</v>
      </c>
      <c r="J25" s="16" t="s">
        <v>46</v>
      </c>
      <c r="K25" s="16" t="s">
        <v>46</v>
      </c>
      <c r="L25" s="16" t="s">
        <v>46</v>
      </c>
      <c r="M25" s="16" t="s">
        <v>46</v>
      </c>
      <c r="N25" s="16" t="s">
        <v>46</v>
      </c>
      <c r="O25" s="16" t="s">
        <v>46</v>
      </c>
      <c r="P25" s="21" t="s">
        <v>46</v>
      </c>
      <c r="Q25" s="16" t="s">
        <v>46</v>
      </c>
      <c r="R25" s="16" t="s">
        <v>46</v>
      </c>
      <c r="S25" s="21" t="s">
        <v>46</v>
      </c>
      <c r="T25" s="16" t="s">
        <v>46</v>
      </c>
      <c r="U25" s="16" t="s">
        <v>46</v>
      </c>
      <c r="V25" s="21" t="s">
        <v>46</v>
      </c>
      <c r="W25" s="16" t="s">
        <v>46</v>
      </c>
      <c r="X25" s="16" t="s">
        <v>46</v>
      </c>
      <c r="Y25" s="14" t="s">
        <v>46</v>
      </c>
      <c r="Z25" s="32" t="s">
        <v>46</v>
      </c>
      <c r="AA25" s="13" t="str">
        <f>VLOOKUP(B25,'[1]Client WATER - 1'!$A:$G,7,0)</f>
        <v>&lt;0.0001</v>
      </c>
    </row>
    <row r="26" spans="1:27" x14ac:dyDescent="0.25">
      <c r="A26" s="39"/>
      <c r="B26" s="12" t="s">
        <v>47</v>
      </c>
      <c r="C26" s="4" t="s">
        <v>21</v>
      </c>
      <c r="D26" s="21">
        <v>1E-3</v>
      </c>
      <c r="E26" s="21" t="s">
        <v>43</v>
      </c>
      <c r="F26" s="21" t="s">
        <v>43</v>
      </c>
      <c r="G26" s="21" t="s">
        <v>43</v>
      </c>
      <c r="H26" s="21" t="s">
        <v>43</v>
      </c>
      <c r="I26" s="21" t="s">
        <v>43</v>
      </c>
      <c r="J26" s="16" t="s">
        <v>43</v>
      </c>
      <c r="K26" s="16" t="s">
        <v>43</v>
      </c>
      <c r="L26" s="16" t="s">
        <v>43</v>
      </c>
      <c r="M26" s="16" t="s">
        <v>43</v>
      </c>
      <c r="N26" s="16" t="s">
        <v>43</v>
      </c>
      <c r="O26" s="16" t="s">
        <v>43</v>
      </c>
      <c r="P26" s="21" t="s">
        <v>43</v>
      </c>
      <c r="Q26" s="16" t="s">
        <v>43</v>
      </c>
      <c r="R26" s="16" t="s">
        <v>43</v>
      </c>
      <c r="S26" s="21" t="s">
        <v>43</v>
      </c>
      <c r="T26" s="16" t="s">
        <v>43</v>
      </c>
      <c r="U26" s="16" t="s">
        <v>43</v>
      </c>
      <c r="V26" s="21" t="s">
        <v>43</v>
      </c>
      <c r="W26" s="16" t="s">
        <v>43</v>
      </c>
      <c r="X26" s="16" t="s">
        <v>43</v>
      </c>
      <c r="Y26" s="14" t="s">
        <v>43</v>
      </c>
      <c r="Z26" s="32" t="s">
        <v>43</v>
      </c>
      <c r="AA26" s="13" t="str">
        <f>VLOOKUP(B26,'[1]Client WATER - 1'!$A:$G,7,0)</f>
        <v>&lt;0.001</v>
      </c>
    </row>
    <row r="27" spans="1:27" x14ac:dyDescent="0.25">
      <c r="A27" s="39"/>
      <c r="B27" s="12" t="s">
        <v>48</v>
      </c>
      <c r="C27" s="4" t="s">
        <v>21</v>
      </c>
      <c r="D27" s="21">
        <v>1E-3</v>
      </c>
      <c r="E27" s="21" t="s">
        <v>43</v>
      </c>
      <c r="F27" s="21" t="s">
        <v>43</v>
      </c>
      <c r="G27" s="21" t="s">
        <v>43</v>
      </c>
      <c r="H27" s="21" t="s">
        <v>43</v>
      </c>
      <c r="I27" s="21" t="s">
        <v>43</v>
      </c>
      <c r="J27" s="16" t="s">
        <v>43</v>
      </c>
      <c r="K27" s="16" t="s">
        <v>43</v>
      </c>
      <c r="L27" s="16" t="s">
        <v>43</v>
      </c>
      <c r="M27" s="16" t="s">
        <v>43</v>
      </c>
      <c r="N27" s="16" t="s">
        <v>43</v>
      </c>
      <c r="O27" s="16" t="s">
        <v>43</v>
      </c>
      <c r="P27" s="21" t="s">
        <v>43</v>
      </c>
      <c r="Q27" s="16" t="s">
        <v>43</v>
      </c>
      <c r="R27" s="16" t="s">
        <v>43</v>
      </c>
      <c r="S27" s="21" t="s">
        <v>43</v>
      </c>
      <c r="T27" s="16" t="s">
        <v>43</v>
      </c>
      <c r="U27" s="16" t="s">
        <v>43</v>
      </c>
      <c r="V27" s="21" t="s">
        <v>43</v>
      </c>
      <c r="W27" s="16" t="s">
        <v>43</v>
      </c>
      <c r="X27" s="16" t="s">
        <v>43</v>
      </c>
      <c r="Y27" s="14" t="s">
        <v>43</v>
      </c>
      <c r="Z27" s="32" t="s">
        <v>43</v>
      </c>
      <c r="AA27" s="13" t="str">
        <f>VLOOKUP(B27,'[1]Client WATER - 1'!$A:$G,7,0)</f>
        <v>&lt;0.001</v>
      </c>
    </row>
    <row r="28" spans="1:27" x14ac:dyDescent="0.25">
      <c r="A28" s="39"/>
      <c r="B28" s="12" t="s">
        <v>49</v>
      </c>
      <c r="C28" s="4" t="s">
        <v>21</v>
      </c>
      <c r="D28" s="21">
        <v>1E-3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16" t="s">
        <v>43</v>
      </c>
      <c r="K28" s="16" t="s">
        <v>43</v>
      </c>
      <c r="L28" s="16" t="s">
        <v>43</v>
      </c>
      <c r="M28" s="16" t="s">
        <v>43</v>
      </c>
      <c r="N28" s="16" t="s">
        <v>43</v>
      </c>
      <c r="O28" s="16" t="s">
        <v>43</v>
      </c>
      <c r="P28" s="21" t="s">
        <v>43</v>
      </c>
      <c r="Q28" s="16" t="s">
        <v>43</v>
      </c>
      <c r="R28" s="16" t="s">
        <v>43</v>
      </c>
      <c r="S28" s="21" t="s">
        <v>43</v>
      </c>
      <c r="T28" s="16" t="s">
        <v>43</v>
      </c>
      <c r="U28" s="16" t="s">
        <v>43</v>
      </c>
      <c r="V28" s="21" t="s">
        <v>43</v>
      </c>
      <c r="W28" s="16" t="s">
        <v>43</v>
      </c>
      <c r="X28" s="16" t="s">
        <v>43</v>
      </c>
      <c r="Y28" s="14" t="s">
        <v>43</v>
      </c>
      <c r="Z28" s="32" t="s">
        <v>43</v>
      </c>
      <c r="AA28" s="13" t="str">
        <f>VLOOKUP(B28,'[1]Client WATER - 1'!$A:$G,7,0)</f>
        <v>&lt;0.001</v>
      </c>
    </row>
    <row r="29" spans="1:27" x14ac:dyDescent="0.25">
      <c r="A29" s="39"/>
      <c r="B29" s="12" t="s">
        <v>50</v>
      </c>
      <c r="C29" s="4" t="s">
        <v>21</v>
      </c>
      <c r="D29" s="21">
        <v>1E-3</v>
      </c>
      <c r="E29" s="21">
        <v>5.5E-2</v>
      </c>
      <c r="F29" s="21">
        <v>8.5000000000000006E-2</v>
      </c>
      <c r="G29" s="21">
        <v>0.08</v>
      </c>
      <c r="H29" s="21">
        <v>9.5000000000000001E-2</v>
      </c>
      <c r="I29" s="21">
        <v>8.3000000000000004E-2</v>
      </c>
      <c r="J29" s="16">
        <v>8.6999999999999994E-2</v>
      </c>
      <c r="K29" s="16">
        <v>8.8999999999999996E-2</v>
      </c>
      <c r="L29" s="16">
        <v>8.7999999999999995E-2</v>
      </c>
      <c r="M29" s="16">
        <v>8.5999999999999993E-2</v>
      </c>
      <c r="N29" s="16">
        <v>7.1999999999999995E-2</v>
      </c>
      <c r="O29" s="16">
        <v>5.6000000000000001E-2</v>
      </c>
      <c r="P29" s="21">
        <v>7.1999999999999995E-2</v>
      </c>
      <c r="Q29" s="16">
        <v>7.9000000000000001E-2</v>
      </c>
      <c r="R29" s="16">
        <v>8.3000000000000004E-2</v>
      </c>
      <c r="S29" s="21">
        <v>8.5999999999999993E-2</v>
      </c>
      <c r="T29" s="16">
        <v>9.0999999999999998E-2</v>
      </c>
      <c r="U29" s="16">
        <v>7.9000000000000001E-2</v>
      </c>
      <c r="V29" s="21">
        <v>7.1999999999999995E-2</v>
      </c>
      <c r="W29" s="16">
        <v>7.1999999999999995E-2</v>
      </c>
      <c r="X29" s="16">
        <v>8.7999999999999995E-2</v>
      </c>
      <c r="Y29" s="19">
        <v>8.1000000000000003E-2</v>
      </c>
      <c r="Z29" s="32">
        <v>8.5999999999999993E-2</v>
      </c>
      <c r="AA29" s="13" t="str">
        <f>VLOOKUP(B29,'[1]Client WATER - 1'!$A:$G,7,0)</f>
        <v>0.075</v>
      </c>
    </row>
    <row r="30" spans="1:27" x14ac:dyDescent="0.25">
      <c r="A30" s="39"/>
      <c r="B30" s="12" t="s">
        <v>51</v>
      </c>
      <c r="C30" s="4" t="s">
        <v>21</v>
      </c>
      <c r="D30" s="21">
        <v>1E-3</v>
      </c>
      <c r="E30" s="21">
        <v>2.8000000000000001E-2</v>
      </c>
      <c r="F30" s="21">
        <v>5.2999999999999999E-2</v>
      </c>
      <c r="G30" s="21">
        <v>4.2999999999999997E-2</v>
      </c>
      <c r="H30" s="21">
        <v>4.7E-2</v>
      </c>
      <c r="I30" s="21">
        <v>4.2000000000000003E-2</v>
      </c>
      <c r="J30" s="16">
        <v>4.2999999999999997E-2</v>
      </c>
      <c r="K30" s="16">
        <v>0.04</v>
      </c>
      <c r="L30" s="16">
        <v>4.2000000000000003E-2</v>
      </c>
      <c r="M30" s="16">
        <v>7.2999999999999995E-2</v>
      </c>
      <c r="N30" s="16">
        <v>8.6999999999999994E-2</v>
      </c>
      <c r="O30" s="16">
        <v>0.121</v>
      </c>
      <c r="P30" s="21">
        <v>8.7999999999999995E-2</v>
      </c>
      <c r="Q30" s="16">
        <v>7.2999999999999995E-2</v>
      </c>
      <c r="R30" s="16">
        <v>7.3999999999999996E-2</v>
      </c>
      <c r="S30" s="21">
        <v>5.6000000000000001E-2</v>
      </c>
      <c r="T30" s="16">
        <v>0.05</v>
      </c>
      <c r="U30" s="16">
        <v>5.3999999999999999E-2</v>
      </c>
      <c r="V30" s="21">
        <v>0.04</v>
      </c>
      <c r="W30" s="16">
        <v>4.8000000000000001E-2</v>
      </c>
      <c r="X30" s="16">
        <v>6.4000000000000001E-2</v>
      </c>
      <c r="Y30" s="19">
        <v>5.6000000000000001E-2</v>
      </c>
      <c r="Z30" s="32">
        <v>6.3E-2</v>
      </c>
      <c r="AA30" s="13" t="str">
        <f>VLOOKUP(B30,'[1]Client WATER - 1'!$A:$G,7,0)</f>
        <v>0.052</v>
      </c>
    </row>
    <row r="31" spans="1:27" x14ac:dyDescent="0.25">
      <c r="A31" s="39"/>
      <c r="B31" s="12" t="s">
        <v>52</v>
      </c>
      <c r="C31" s="4" t="s">
        <v>21</v>
      </c>
      <c r="D31" s="21">
        <v>0.01</v>
      </c>
      <c r="E31" s="21" t="s">
        <v>53</v>
      </c>
      <c r="F31" s="21" t="s">
        <v>53</v>
      </c>
      <c r="G31" s="21" t="s">
        <v>53</v>
      </c>
      <c r="H31" s="21">
        <v>0.02</v>
      </c>
      <c r="I31" s="21" t="s">
        <v>53</v>
      </c>
      <c r="J31" s="16" t="s">
        <v>53</v>
      </c>
      <c r="K31" s="16" t="s">
        <v>53</v>
      </c>
      <c r="L31" s="16" t="s">
        <v>53</v>
      </c>
      <c r="M31" s="16" t="s">
        <v>53</v>
      </c>
      <c r="N31" s="16" t="s">
        <v>53</v>
      </c>
      <c r="O31" s="16" t="s">
        <v>53</v>
      </c>
      <c r="P31" s="21" t="s">
        <v>53</v>
      </c>
      <c r="Q31" s="16" t="s">
        <v>53</v>
      </c>
      <c r="R31" s="16" t="s">
        <v>53</v>
      </c>
      <c r="S31" s="21" t="s">
        <v>53</v>
      </c>
      <c r="T31" s="16" t="s">
        <v>53</v>
      </c>
      <c r="U31" s="16" t="s">
        <v>53</v>
      </c>
      <c r="V31" s="21" t="s">
        <v>53</v>
      </c>
      <c r="W31" s="16" t="s">
        <v>53</v>
      </c>
      <c r="X31" s="16" t="s">
        <v>53</v>
      </c>
      <c r="Y31" s="14" t="s">
        <v>53</v>
      </c>
      <c r="Z31" s="32" t="s">
        <v>53</v>
      </c>
      <c r="AA31" s="13" t="str">
        <f>VLOOKUP(B31,'[1]Client WATER - 1'!$A:$G,7,0)</f>
        <v>&lt;0.01</v>
      </c>
    </row>
    <row r="32" spans="1:27" x14ac:dyDescent="0.25">
      <c r="A32" s="39"/>
      <c r="B32" s="12" t="s">
        <v>54</v>
      </c>
      <c r="C32" s="4" t="s">
        <v>21</v>
      </c>
      <c r="D32" s="21">
        <v>1E-3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16" t="s">
        <v>43</v>
      </c>
      <c r="K32" s="16" t="s">
        <v>43</v>
      </c>
      <c r="L32" s="16" t="s">
        <v>43</v>
      </c>
      <c r="M32" s="16" t="s">
        <v>43</v>
      </c>
      <c r="N32" s="16" t="s">
        <v>43</v>
      </c>
      <c r="O32" s="16" t="s">
        <v>43</v>
      </c>
      <c r="P32" s="21" t="s">
        <v>43</v>
      </c>
      <c r="Q32" s="16" t="s">
        <v>43</v>
      </c>
      <c r="R32" s="16" t="s">
        <v>43</v>
      </c>
      <c r="S32" s="21" t="s">
        <v>43</v>
      </c>
      <c r="T32" s="16" t="s">
        <v>43</v>
      </c>
      <c r="U32" s="16" t="s">
        <v>43</v>
      </c>
      <c r="V32" s="21" t="s">
        <v>43</v>
      </c>
      <c r="W32" s="16" t="s">
        <v>43</v>
      </c>
      <c r="X32" s="16" t="s">
        <v>43</v>
      </c>
      <c r="Y32" s="14" t="s">
        <v>43</v>
      </c>
      <c r="Z32" s="32" t="s">
        <v>43</v>
      </c>
      <c r="AA32" s="13" t="str">
        <f>VLOOKUP(B32,'[1]Client WATER - 1'!$A:$G,7,0)</f>
        <v>&lt;0.001</v>
      </c>
    </row>
    <row r="33" spans="1:27" x14ac:dyDescent="0.25">
      <c r="A33" s="39"/>
      <c r="B33" s="12" t="s">
        <v>55</v>
      </c>
      <c r="C33" s="4" t="s">
        <v>21</v>
      </c>
      <c r="D33" s="21">
        <v>1E-3</v>
      </c>
      <c r="E33" s="21">
        <v>0.495</v>
      </c>
      <c r="F33" s="21">
        <v>0.51700000000000002</v>
      </c>
      <c r="G33" s="21">
        <v>0.498</v>
      </c>
      <c r="H33" s="21">
        <v>0.47699999999999998</v>
      </c>
      <c r="I33" s="21">
        <v>0.53500000000000003</v>
      </c>
      <c r="J33" s="16">
        <v>0.54800000000000004</v>
      </c>
      <c r="K33" s="16">
        <v>0.52800000000000002</v>
      </c>
      <c r="L33" s="16">
        <v>0.52800000000000002</v>
      </c>
      <c r="M33" s="16">
        <v>0.47899999999999998</v>
      </c>
      <c r="N33" s="16">
        <v>0.45900000000000002</v>
      </c>
      <c r="O33" s="16">
        <v>0.36599999999999999</v>
      </c>
      <c r="P33" s="21">
        <v>0.45100000000000001</v>
      </c>
      <c r="Q33" s="16">
        <v>0.48499999999999999</v>
      </c>
      <c r="R33" s="16">
        <v>0.47299999999999998</v>
      </c>
      <c r="S33" s="21">
        <v>0.48599999999999999</v>
      </c>
      <c r="T33" s="16">
        <v>0.51800000000000002</v>
      </c>
      <c r="U33" s="16">
        <v>0.44800000000000001</v>
      </c>
      <c r="V33" s="21">
        <v>0.44400000000000001</v>
      </c>
      <c r="W33" s="16">
        <v>0.51800000000000002</v>
      </c>
      <c r="X33" s="16">
        <v>0.495</v>
      </c>
      <c r="Y33" s="19">
        <v>0.45</v>
      </c>
      <c r="Z33" s="32">
        <v>0.55500000000000005</v>
      </c>
      <c r="AA33" s="13" t="str">
        <f>VLOOKUP(B33,'[1]Client WATER - 1'!$A:$G,7,0)</f>
        <v>0.399</v>
      </c>
    </row>
    <row r="34" spans="1:27" x14ac:dyDescent="0.25">
      <c r="A34" s="39"/>
      <c r="B34" s="12" t="s">
        <v>56</v>
      </c>
      <c r="C34" s="4" t="s">
        <v>21</v>
      </c>
      <c r="D34" s="21">
        <v>5.0000000000000001E-3</v>
      </c>
      <c r="E34" s="21" t="s">
        <v>57</v>
      </c>
      <c r="F34" s="21" t="s">
        <v>57</v>
      </c>
      <c r="G34" s="21" t="s">
        <v>57</v>
      </c>
      <c r="H34" s="21" t="s">
        <v>57</v>
      </c>
      <c r="I34" s="21" t="s">
        <v>57</v>
      </c>
      <c r="J34" s="16" t="s">
        <v>57</v>
      </c>
      <c r="K34" s="16" t="s">
        <v>57</v>
      </c>
      <c r="L34" s="16" t="s">
        <v>57</v>
      </c>
      <c r="M34" s="16" t="s">
        <v>57</v>
      </c>
      <c r="N34" s="16" t="s">
        <v>57</v>
      </c>
      <c r="O34" s="16" t="s">
        <v>57</v>
      </c>
      <c r="P34" s="21" t="s">
        <v>57</v>
      </c>
      <c r="Q34" s="16" t="s">
        <v>57</v>
      </c>
      <c r="R34" s="16" t="s">
        <v>57</v>
      </c>
      <c r="S34" s="21" t="s">
        <v>57</v>
      </c>
      <c r="T34" s="16" t="s">
        <v>57</v>
      </c>
      <c r="U34" s="16" t="s">
        <v>57</v>
      </c>
      <c r="V34" s="21" t="s">
        <v>57</v>
      </c>
      <c r="W34" s="16" t="s">
        <v>57</v>
      </c>
      <c r="X34" s="16" t="s">
        <v>57</v>
      </c>
      <c r="Y34" s="14" t="s">
        <v>57</v>
      </c>
      <c r="Z34" s="32" t="s">
        <v>57</v>
      </c>
      <c r="AA34" s="13" t="str">
        <f>VLOOKUP(B34,'[1]Client WATER - 1'!$A:$G,7,0)</f>
        <v>&lt;0.005</v>
      </c>
    </row>
    <row r="35" spans="1:27" x14ac:dyDescent="0.25">
      <c r="A35" s="39"/>
      <c r="B35" s="12" t="s">
        <v>58</v>
      </c>
      <c r="C35" s="4" t="s">
        <v>21</v>
      </c>
      <c r="D35" s="21">
        <v>0.05</v>
      </c>
      <c r="E35" s="21">
        <v>0.11</v>
      </c>
      <c r="F35" s="21">
        <v>0.11</v>
      </c>
      <c r="G35" s="21">
        <v>0.11</v>
      </c>
      <c r="H35" s="21">
        <v>0.15</v>
      </c>
      <c r="I35" s="21">
        <v>0.12</v>
      </c>
      <c r="J35" s="16">
        <v>0.12</v>
      </c>
      <c r="K35" s="16">
        <v>0.12</v>
      </c>
      <c r="L35" s="16">
        <v>0.11</v>
      </c>
      <c r="M35" s="16">
        <v>0.11</v>
      </c>
      <c r="N35" s="16">
        <v>0.1</v>
      </c>
      <c r="O35" s="16">
        <v>0.08</v>
      </c>
      <c r="P35" s="21">
        <v>0.1</v>
      </c>
      <c r="Q35" s="16">
        <v>0.1</v>
      </c>
      <c r="R35" s="16">
        <v>0.13</v>
      </c>
      <c r="S35" s="21">
        <v>0.11</v>
      </c>
      <c r="T35" s="16">
        <v>0.14000000000000001</v>
      </c>
      <c r="U35" s="16">
        <v>0.11</v>
      </c>
      <c r="V35" s="21">
        <v>0.1</v>
      </c>
      <c r="W35" s="16">
        <v>0.11</v>
      </c>
      <c r="X35" s="16">
        <v>0.13</v>
      </c>
      <c r="Y35" s="19">
        <v>0.13</v>
      </c>
      <c r="Z35" s="32">
        <v>0.1</v>
      </c>
      <c r="AA35" s="13" t="str">
        <f>VLOOKUP(B35,'[1]Client WATER - 1'!$A:$G,7,0)</f>
        <v>0.12</v>
      </c>
    </row>
    <row r="36" spans="1:27" x14ac:dyDescent="0.25">
      <c r="A36" s="39"/>
      <c r="B36" s="12" t="s">
        <v>59</v>
      </c>
      <c r="C36" s="4" t="s">
        <v>21</v>
      </c>
      <c r="D36" s="21">
        <v>0.05</v>
      </c>
      <c r="E36" s="21">
        <v>0.43</v>
      </c>
      <c r="F36" s="21" t="s">
        <v>60</v>
      </c>
      <c r="G36" s="21">
        <v>0.7</v>
      </c>
      <c r="H36" s="21">
        <v>0.83</v>
      </c>
      <c r="I36" s="21">
        <v>0.69</v>
      </c>
      <c r="J36" s="16">
        <v>0.87</v>
      </c>
      <c r="K36" s="16">
        <v>0.56999999999999995</v>
      </c>
      <c r="L36" s="16">
        <v>0.71</v>
      </c>
      <c r="M36" s="16">
        <v>2.76</v>
      </c>
      <c r="N36" s="16" t="s">
        <v>60</v>
      </c>
      <c r="O36" s="16">
        <v>2.64</v>
      </c>
      <c r="P36" s="21">
        <v>2.37</v>
      </c>
      <c r="Q36" s="16">
        <v>2.0499999999999998</v>
      </c>
      <c r="R36" s="16">
        <v>1.88</v>
      </c>
      <c r="S36" s="21">
        <v>0.84</v>
      </c>
      <c r="T36" s="16">
        <v>0.76</v>
      </c>
      <c r="U36" s="16">
        <v>0.42</v>
      </c>
      <c r="V36" s="21">
        <v>0.44</v>
      </c>
      <c r="W36" s="16">
        <v>1.57</v>
      </c>
      <c r="X36" s="16">
        <v>1.98</v>
      </c>
      <c r="Y36" s="19">
        <v>0.56999999999999995</v>
      </c>
      <c r="Z36" s="32">
        <v>3.72</v>
      </c>
      <c r="AA36" s="13" t="str">
        <f>VLOOKUP(B36,'[1]Client WATER - 1'!$A:$G,7,0)</f>
        <v>1.02</v>
      </c>
    </row>
    <row r="37" spans="1:27" x14ac:dyDescent="0.25">
      <c r="A37" s="39"/>
      <c r="B37" s="12" t="s">
        <v>61</v>
      </c>
      <c r="C37" s="4" t="s">
        <v>21</v>
      </c>
      <c r="D37" s="21">
        <v>1E-3</v>
      </c>
      <c r="E37" s="21" t="s">
        <v>43</v>
      </c>
      <c r="F37" s="21" t="s">
        <v>43</v>
      </c>
      <c r="G37" s="21" t="s">
        <v>43</v>
      </c>
      <c r="H37" s="21">
        <v>1E-3</v>
      </c>
      <c r="I37" s="21">
        <v>1E-3</v>
      </c>
      <c r="J37" s="16">
        <v>1E-3</v>
      </c>
      <c r="K37" s="16">
        <v>1E-3</v>
      </c>
      <c r="L37" s="16">
        <v>2E-3</v>
      </c>
      <c r="M37" s="16">
        <v>1E-3</v>
      </c>
      <c r="N37" s="16">
        <v>2E-3</v>
      </c>
      <c r="O37" s="16">
        <v>1E-3</v>
      </c>
      <c r="P37" s="21">
        <v>2E-3</v>
      </c>
      <c r="Q37" s="16">
        <v>1E-3</v>
      </c>
      <c r="R37" s="16">
        <v>1E-3</v>
      </c>
      <c r="S37" s="21">
        <v>1E-3</v>
      </c>
      <c r="T37" s="16">
        <v>1E-3</v>
      </c>
      <c r="U37" s="16">
        <v>1E-3</v>
      </c>
      <c r="V37" s="21" t="s">
        <v>43</v>
      </c>
      <c r="W37" s="16" t="s">
        <v>43</v>
      </c>
      <c r="X37" s="16" t="s">
        <v>43</v>
      </c>
      <c r="Y37" s="14" t="s">
        <v>43</v>
      </c>
      <c r="Z37" s="32" t="s">
        <v>43</v>
      </c>
      <c r="AA37" s="13" t="str">
        <f>VLOOKUP(B37,'[1]Client WATER - 1'!$A:$G,7,0)</f>
        <v>0.001</v>
      </c>
    </row>
    <row r="38" spans="1:27" x14ac:dyDescent="0.25">
      <c r="A38" s="39"/>
      <c r="B38" s="12" t="s">
        <v>62</v>
      </c>
      <c r="C38" s="4" t="s">
        <v>21</v>
      </c>
      <c r="D38" s="21">
        <v>1E-3</v>
      </c>
      <c r="E38" s="21">
        <v>7.8E-2</v>
      </c>
      <c r="F38" s="21">
        <v>7.4999999999999997E-2</v>
      </c>
      <c r="G38" s="21">
        <v>0.08</v>
      </c>
      <c r="H38" s="21">
        <v>7.9000000000000001E-2</v>
      </c>
      <c r="I38" s="21">
        <v>7.8E-2</v>
      </c>
      <c r="J38" s="16">
        <v>8.5000000000000006E-2</v>
      </c>
      <c r="K38" s="16">
        <v>0.08</v>
      </c>
      <c r="L38" s="16">
        <v>0.08</v>
      </c>
      <c r="M38" s="16">
        <v>0.13</v>
      </c>
      <c r="N38" s="16">
        <v>0.26200000000000001</v>
      </c>
      <c r="O38" s="16">
        <v>0.24</v>
      </c>
      <c r="P38" s="21">
        <v>0.159</v>
      </c>
      <c r="Q38" s="16">
        <v>0.13500000000000001</v>
      </c>
      <c r="R38" s="16">
        <v>0.11899999999999999</v>
      </c>
      <c r="S38" s="21">
        <v>0.111</v>
      </c>
      <c r="T38" s="16">
        <v>0.128</v>
      </c>
      <c r="U38" s="16">
        <v>0.156</v>
      </c>
      <c r="V38" s="21">
        <v>0.13700000000000001</v>
      </c>
      <c r="W38" s="16">
        <v>0.151</v>
      </c>
      <c r="X38" s="16">
        <v>0.17100000000000001</v>
      </c>
      <c r="Y38" s="19">
        <v>0.13</v>
      </c>
      <c r="Z38" s="32">
        <v>0.14799999999999999</v>
      </c>
      <c r="AA38" s="13" t="str">
        <f>VLOOKUP(B38,'[1]Client WATER - 1'!$A:$G,7,0)</f>
        <v>0.179</v>
      </c>
    </row>
    <row r="39" spans="1:27" x14ac:dyDescent="0.25">
      <c r="A39" s="39"/>
      <c r="B39" s="12" t="s">
        <v>63</v>
      </c>
      <c r="C39" s="4" t="s">
        <v>21</v>
      </c>
      <c r="D39" s="21">
        <v>1E-4</v>
      </c>
      <c r="E39" s="21" t="s">
        <v>46</v>
      </c>
      <c r="F39" s="21" t="s">
        <v>46</v>
      </c>
      <c r="G39" s="21" t="s">
        <v>46</v>
      </c>
      <c r="H39" s="21" t="s">
        <v>46</v>
      </c>
      <c r="I39" s="21" t="s">
        <v>46</v>
      </c>
      <c r="J39" s="16" t="s">
        <v>46</v>
      </c>
      <c r="K39" s="16" t="s">
        <v>46</v>
      </c>
      <c r="L39" s="16" t="s">
        <v>46</v>
      </c>
      <c r="M39" s="16" t="s">
        <v>46</v>
      </c>
      <c r="N39" s="16" t="s">
        <v>46</v>
      </c>
      <c r="O39" s="16" t="s">
        <v>46</v>
      </c>
      <c r="P39" s="21" t="s">
        <v>46</v>
      </c>
      <c r="Q39" s="16" t="s">
        <v>46</v>
      </c>
      <c r="R39" s="16" t="s">
        <v>46</v>
      </c>
      <c r="S39" s="21" t="s">
        <v>46</v>
      </c>
      <c r="T39" s="16" t="s">
        <v>46</v>
      </c>
      <c r="U39" s="16" t="s">
        <v>46</v>
      </c>
      <c r="V39" s="21" t="s">
        <v>46</v>
      </c>
      <c r="W39" s="16" t="s">
        <v>46</v>
      </c>
      <c r="X39" s="16" t="s">
        <v>46</v>
      </c>
      <c r="Y39" s="14" t="s">
        <v>46</v>
      </c>
      <c r="Z39" s="32" t="s">
        <v>46</v>
      </c>
      <c r="AA39" s="13" t="str">
        <f>VLOOKUP(B39,'[1]Client WATER - 1'!$A:$G,7,0)</f>
        <v>&lt;0.0001</v>
      </c>
    </row>
    <row r="40" spans="1:27" x14ac:dyDescent="0.25">
      <c r="A40" s="39"/>
      <c r="B40" s="12" t="s">
        <v>64</v>
      </c>
      <c r="C40" s="4" t="s">
        <v>21</v>
      </c>
      <c r="D40" s="21">
        <v>1E-3</v>
      </c>
      <c r="E40" s="21" t="s">
        <v>43</v>
      </c>
      <c r="F40" s="21" t="s">
        <v>43</v>
      </c>
      <c r="G40" s="21" t="s">
        <v>43</v>
      </c>
      <c r="H40" s="21" t="s">
        <v>43</v>
      </c>
      <c r="I40" s="21" t="s">
        <v>43</v>
      </c>
      <c r="J40" s="16" t="s">
        <v>43</v>
      </c>
      <c r="K40" s="16" t="s">
        <v>43</v>
      </c>
      <c r="L40" s="16" t="s">
        <v>43</v>
      </c>
      <c r="M40" s="16" t="s">
        <v>43</v>
      </c>
      <c r="N40" s="16">
        <v>5.0000000000000001E-3</v>
      </c>
      <c r="O40" s="16" t="s">
        <v>43</v>
      </c>
      <c r="P40" s="21" t="s">
        <v>43</v>
      </c>
      <c r="Q40" s="16" t="s">
        <v>43</v>
      </c>
      <c r="R40" s="16" t="s">
        <v>43</v>
      </c>
      <c r="S40" s="21" t="s">
        <v>43</v>
      </c>
      <c r="T40" s="16" t="s">
        <v>43</v>
      </c>
      <c r="U40" s="16" t="s">
        <v>43</v>
      </c>
      <c r="V40" s="21" t="s">
        <v>43</v>
      </c>
      <c r="W40" s="16" t="s">
        <v>43</v>
      </c>
      <c r="X40" s="16" t="s">
        <v>43</v>
      </c>
      <c r="Y40" s="19">
        <v>1E-3</v>
      </c>
      <c r="Z40" s="32" t="s">
        <v>43</v>
      </c>
      <c r="AA40" s="13" t="str">
        <f>VLOOKUP(B40,'[1]Client WATER - 1'!$A:$G,7,0)</f>
        <v>&lt;0.001</v>
      </c>
    </row>
    <row r="41" spans="1:27" x14ac:dyDescent="0.25">
      <c r="A41" s="39"/>
      <c r="B41" s="12" t="s">
        <v>65</v>
      </c>
      <c r="C41" s="4" t="s">
        <v>21</v>
      </c>
      <c r="D41" s="21">
        <v>1E-3</v>
      </c>
      <c r="E41" s="21" t="s">
        <v>43</v>
      </c>
      <c r="F41" s="21" t="s">
        <v>43</v>
      </c>
      <c r="G41" s="21" t="s">
        <v>43</v>
      </c>
      <c r="H41" s="21" t="s">
        <v>43</v>
      </c>
      <c r="I41" s="21" t="s">
        <v>43</v>
      </c>
      <c r="J41" s="16" t="s">
        <v>43</v>
      </c>
      <c r="K41" s="16" t="s">
        <v>43</v>
      </c>
      <c r="L41" s="16" t="s">
        <v>43</v>
      </c>
      <c r="M41" s="16" t="s">
        <v>43</v>
      </c>
      <c r="N41" s="16" t="s">
        <v>43</v>
      </c>
      <c r="O41" s="16" t="s">
        <v>43</v>
      </c>
      <c r="P41" s="21" t="s">
        <v>43</v>
      </c>
      <c r="Q41" s="16" t="s">
        <v>43</v>
      </c>
      <c r="R41" s="16" t="s">
        <v>43</v>
      </c>
      <c r="S41" s="21" t="s">
        <v>43</v>
      </c>
      <c r="T41" s="16" t="s">
        <v>43</v>
      </c>
      <c r="U41" s="16" t="s">
        <v>43</v>
      </c>
      <c r="V41" s="21" t="s">
        <v>43</v>
      </c>
      <c r="W41" s="16" t="s">
        <v>43</v>
      </c>
      <c r="X41" s="16" t="s">
        <v>43</v>
      </c>
      <c r="Y41" s="14" t="s">
        <v>43</v>
      </c>
      <c r="Z41" s="32" t="s">
        <v>43</v>
      </c>
      <c r="AA41" s="13" t="str">
        <f>VLOOKUP(B41,'[1]Client WATER - 1'!$A:$G,7,0)</f>
        <v>&lt;0.001</v>
      </c>
    </row>
    <row r="42" spans="1:27" x14ac:dyDescent="0.25">
      <c r="A42" s="39"/>
      <c r="B42" s="12" t="s">
        <v>66</v>
      </c>
      <c r="C42" s="4" t="s">
        <v>21</v>
      </c>
      <c r="D42" s="21">
        <v>1E-3</v>
      </c>
      <c r="E42" s="21" t="s">
        <v>43</v>
      </c>
      <c r="F42" s="21" t="s">
        <v>43</v>
      </c>
      <c r="G42" s="21" t="s">
        <v>43</v>
      </c>
      <c r="H42" s="21" t="s">
        <v>43</v>
      </c>
      <c r="I42" s="21" t="s">
        <v>43</v>
      </c>
      <c r="J42" s="16" t="s">
        <v>43</v>
      </c>
      <c r="K42" s="16" t="s">
        <v>43</v>
      </c>
      <c r="L42" s="16" t="s">
        <v>43</v>
      </c>
      <c r="M42" s="16" t="s">
        <v>43</v>
      </c>
      <c r="N42" s="16" t="s">
        <v>43</v>
      </c>
      <c r="O42" s="16" t="s">
        <v>43</v>
      </c>
      <c r="P42" s="21" t="s">
        <v>43</v>
      </c>
      <c r="Q42" s="16" t="s">
        <v>43</v>
      </c>
      <c r="R42" s="16" t="s">
        <v>43</v>
      </c>
      <c r="S42" s="21" t="s">
        <v>43</v>
      </c>
      <c r="T42" s="16" t="s">
        <v>43</v>
      </c>
      <c r="U42" s="16" t="s">
        <v>43</v>
      </c>
      <c r="V42" s="21" t="s">
        <v>43</v>
      </c>
      <c r="W42" s="16" t="s">
        <v>43</v>
      </c>
      <c r="X42" s="16" t="s">
        <v>43</v>
      </c>
      <c r="Y42" s="14" t="s">
        <v>43</v>
      </c>
      <c r="Z42" s="32" t="s">
        <v>43</v>
      </c>
      <c r="AA42" s="13" t="str">
        <f>VLOOKUP(B42,'[1]Client WATER - 1'!$A:$G,7,0)</f>
        <v>&lt;0.001</v>
      </c>
    </row>
    <row r="43" spans="1:27" x14ac:dyDescent="0.25">
      <c r="A43" s="39"/>
      <c r="B43" s="12" t="s">
        <v>67</v>
      </c>
      <c r="C43" s="4" t="s">
        <v>21</v>
      </c>
      <c r="D43" s="21">
        <v>1E-3</v>
      </c>
      <c r="E43" s="21">
        <v>5.7000000000000002E-2</v>
      </c>
      <c r="F43" s="21">
        <v>8.8999999999999996E-2</v>
      </c>
      <c r="G43" s="21">
        <v>0.09</v>
      </c>
      <c r="H43" s="21">
        <v>8.4000000000000005E-2</v>
      </c>
      <c r="I43" s="21">
        <v>8.4000000000000005E-2</v>
      </c>
      <c r="J43" s="16">
        <v>0.10299999999999999</v>
      </c>
      <c r="K43" s="16">
        <v>9.5000000000000001E-2</v>
      </c>
      <c r="L43" s="16">
        <v>9.0999999999999998E-2</v>
      </c>
      <c r="M43" s="16">
        <v>8.5000000000000006E-2</v>
      </c>
      <c r="N43" s="16">
        <v>0.08</v>
      </c>
      <c r="O43" s="16">
        <v>5.1999999999999998E-2</v>
      </c>
      <c r="P43" s="21">
        <v>7.2999999999999995E-2</v>
      </c>
      <c r="Q43" s="16">
        <v>8.8999999999999996E-2</v>
      </c>
      <c r="R43" s="16">
        <v>0.08</v>
      </c>
      <c r="S43" s="21">
        <v>8.5999999999999993E-2</v>
      </c>
      <c r="T43" s="16">
        <v>8.5000000000000006E-2</v>
      </c>
      <c r="U43" s="16">
        <v>8.5999999999999993E-2</v>
      </c>
      <c r="V43" s="21">
        <v>8.2000000000000003E-2</v>
      </c>
      <c r="W43" s="16">
        <v>9.5000000000000001E-2</v>
      </c>
      <c r="X43" s="16">
        <v>0.09</v>
      </c>
      <c r="Y43" s="19">
        <v>7.9000000000000001E-2</v>
      </c>
      <c r="Z43" s="32">
        <v>8.2000000000000003E-2</v>
      </c>
      <c r="AA43" s="13" t="str">
        <f>VLOOKUP(B43,'[1]Client WATER - 1'!$A:$G,7,0)</f>
        <v>0.094</v>
      </c>
    </row>
    <row r="44" spans="1:27" x14ac:dyDescent="0.25">
      <c r="A44" s="39"/>
      <c r="B44" s="12" t="s">
        <v>68</v>
      </c>
      <c r="C44" s="4" t="s">
        <v>21</v>
      </c>
      <c r="D44" s="21">
        <v>1E-3</v>
      </c>
      <c r="E44" s="21">
        <v>2.5999999999999999E-2</v>
      </c>
      <c r="F44" s="21">
        <v>5.0999999999999997E-2</v>
      </c>
      <c r="G44" s="21">
        <v>4.7E-2</v>
      </c>
      <c r="H44" s="21">
        <v>4.8000000000000001E-2</v>
      </c>
      <c r="I44" s="21">
        <v>4.3999999999999997E-2</v>
      </c>
      <c r="J44" s="16">
        <v>4.3999999999999997E-2</v>
      </c>
      <c r="K44" s="16">
        <v>4.1000000000000002E-2</v>
      </c>
      <c r="L44" s="16">
        <v>4.1000000000000002E-2</v>
      </c>
      <c r="M44" s="16">
        <v>8.1000000000000003E-2</v>
      </c>
      <c r="N44" s="16">
        <v>0.13300000000000001</v>
      </c>
      <c r="O44" s="16">
        <v>0.12</v>
      </c>
      <c r="P44" s="21">
        <v>9.1999999999999998E-2</v>
      </c>
      <c r="Q44" s="16">
        <v>7.8E-2</v>
      </c>
      <c r="R44" s="16">
        <v>7.2999999999999995E-2</v>
      </c>
      <c r="S44" s="21">
        <v>6.3E-2</v>
      </c>
      <c r="T44" s="16">
        <v>5.2999999999999999E-2</v>
      </c>
      <c r="U44" s="16">
        <v>6.2E-2</v>
      </c>
      <c r="V44" s="21">
        <v>4.8000000000000001E-2</v>
      </c>
      <c r="W44" s="16">
        <v>5.5E-2</v>
      </c>
      <c r="X44" s="16">
        <v>6.5000000000000002E-2</v>
      </c>
      <c r="Y44" s="19">
        <v>6.6000000000000003E-2</v>
      </c>
      <c r="Z44" s="32">
        <v>6.8000000000000005E-2</v>
      </c>
      <c r="AA44" s="13" t="str">
        <f>VLOOKUP(B44,'[1]Client WATER - 1'!$A:$G,7,0)</f>
        <v>0.071</v>
      </c>
    </row>
    <row r="45" spans="1:27" x14ac:dyDescent="0.25">
      <c r="A45" s="39"/>
      <c r="B45" s="12" t="s">
        <v>69</v>
      </c>
      <c r="C45" s="4" t="s">
        <v>21</v>
      </c>
      <c r="D45" s="21">
        <v>0.01</v>
      </c>
      <c r="E45" s="21" t="s">
        <v>53</v>
      </c>
      <c r="F45" s="21" t="s">
        <v>53</v>
      </c>
      <c r="G45" s="21" t="s">
        <v>53</v>
      </c>
      <c r="H45" s="21" t="s">
        <v>53</v>
      </c>
      <c r="I45" s="21" t="s">
        <v>53</v>
      </c>
      <c r="J45" s="16" t="s">
        <v>53</v>
      </c>
      <c r="K45" s="16" t="s">
        <v>53</v>
      </c>
      <c r="L45" s="16" t="s">
        <v>53</v>
      </c>
      <c r="M45" s="16" t="s">
        <v>53</v>
      </c>
      <c r="N45" s="16" t="s">
        <v>53</v>
      </c>
      <c r="O45" s="16" t="s">
        <v>53</v>
      </c>
      <c r="P45" s="21" t="s">
        <v>53</v>
      </c>
      <c r="Q45" s="16" t="s">
        <v>53</v>
      </c>
      <c r="R45" s="16" t="s">
        <v>53</v>
      </c>
      <c r="S45" s="21" t="s">
        <v>53</v>
      </c>
      <c r="T45" s="16" t="s">
        <v>53</v>
      </c>
      <c r="U45" s="16" t="s">
        <v>53</v>
      </c>
      <c r="V45" s="21" t="s">
        <v>53</v>
      </c>
      <c r="W45" s="16" t="s">
        <v>53</v>
      </c>
      <c r="X45" s="16" t="s">
        <v>53</v>
      </c>
      <c r="Y45" s="14" t="s">
        <v>53</v>
      </c>
      <c r="Z45" s="32" t="s">
        <v>53</v>
      </c>
      <c r="AA45" s="13" t="str">
        <f>VLOOKUP(B45,'[1]Client WATER - 1'!$A:$G,7,0)</f>
        <v>&lt;0.01</v>
      </c>
    </row>
    <row r="46" spans="1:27" x14ac:dyDescent="0.25">
      <c r="A46" s="39"/>
      <c r="B46" s="12" t="s">
        <v>70</v>
      </c>
      <c r="C46" s="4" t="s">
        <v>21</v>
      </c>
      <c r="D46" s="21">
        <v>1E-3</v>
      </c>
      <c r="E46" s="21" t="s">
        <v>43</v>
      </c>
      <c r="F46" s="21" t="s">
        <v>43</v>
      </c>
      <c r="G46" s="21" t="s">
        <v>43</v>
      </c>
      <c r="H46" s="21" t="s">
        <v>43</v>
      </c>
      <c r="I46" s="21" t="s">
        <v>43</v>
      </c>
      <c r="J46" s="16" t="s">
        <v>43</v>
      </c>
      <c r="K46" s="16" t="s">
        <v>43</v>
      </c>
      <c r="L46" s="16" t="s">
        <v>43</v>
      </c>
      <c r="M46" s="16" t="s">
        <v>43</v>
      </c>
      <c r="N46" s="16" t="s">
        <v>43</v>
      </c>
      <c r="O46" s="16" t="s">
        <v>43</v>
      </c>
      <c r="P46" s="21" t="s">
        <v>43</v>
      </c>
      <c r="Q46" s="16" t="s">
        <v>43</v>
      </c>
      <c r="R46" s="16" t="s">
        <v>43</v>
      </c>
      <c r="S46" s="21" t="s">
        <v>43</v>
      </c>
      <c r="T46" s="16" t="s">
        <v>43</v>
      </c>
      <c r="U46" s="16" t="s">
        <v>43</v>
      </c>
      <c r="V46" s="21" t="s">
        <v>43</v>
      </c>
      <c r="W46" s="16" t="s">
        <v>43</v>
      </c>
      <c r="X46" s="16" t="s">
        <v>43</v>
      </c>
      <c r="Y46" s="14" t="s">
        <v>43</v>
      </c>
      <c r="Z46" s="32" t="s">
        <v>43</v>
      </c>
      <c r="AA46" s="13" t="str">
        <f>VLOOKUP(B46,'[1]Client WATER - 1'!$A:$G,7,0)</f>
        <v>&lt;0.001</v>
      </c>
    </row>
    <row r="47" spans="1:27" x14ac:dyDescent="0.25">
      <c r="A47" s="39"/>
      <c r="B47" s="12" t="s">
        <v>71</v>
      </c>
      <c r="C47" s="4" t="s">
        <v>21</v>
      </c>
      <c r="D47" s="21">
        <v>1E-3</v>
      </c>
      <c r="E47" s="21">
        <v>0.48699999999999999</v>
      </c>
      <c r="F47" s="21">
        <v>0.51100000000000001</v>
      </c>
      <c r="G47" s="21">
        <v>0.52100000000000002</v>
      </c>
      <c r="H47" s="21">
        <v>0.54</v>
      </c>
      <c r="I47" s="21">
        <v>0.52500000000000002</v>
      </c>
      <c r="J47" s="16">
        <v>0.55900000000000005</v>
      </c>
      <c r="K47" s="16">
        <v>0.54</v>
      </c>
      <c r="L47" s="16">
        <v>0.52</v>
      </c>
      <c r="M47" s="16">
        <v>0.54</v>
      </c>
      <c r="N47" s="16">
        <v>0.55800000000000005</v>
      </c>
      <c r="O47" s="16">
        <v>0.36</v>
      </c>
      <c r="P47" s="21">
        <v>0.44700000000000001</v>
      </c>
      <c r="Q47" s="16">
        <v>0.56000000000000005</v>
      </c>
      <c r="R47" s="16">
        <v>0.52800000000000002</v>
      </c>
      <c r="S47" s="21">
        <v>0.498</v>
      </c>
      <c r="T47" s="16">
        <v>0.54</v>
      </c>
      <c r="U47" s="16">
        <v>0.52200000000000002</v>
      </c>
      <c r="V47" s="21">
        <v>0.51500000000000001</v>
      </c>
      <c r="W47" s="16">
        <v>0.54700000000000004</v>
      </c>
      <c r="X47" s="16">
        <v>0.56699999999999995</v>
      </c>
      <c r="Y47" s="19">
        <v>0.51800000000000002</v>
      </c>
      <c r="Z47" s="32">
        <v>0.54400000000000004</v>
      </c>
      <c r="AA47" s="13" t="str">
        <f>VLOOKUP(B47,'[1]Client WATER - 1'!$A:$G,7,0)</f>
        <v>0.579</v>
      </c>
    </row>
    <row r="48" spans="1:27" x14ac:dyDescent="0.25">
      <c r="A48" s="39"/>
      <c r="B48" s="12" t="s">
        <v>72</v>
      </c>
      <c r="C48" s="4" t="s">
        <v>21</v>
      </c>
      <c r="D48" s="21">
        <v>5.0000000000000001E-3</v>
      </c>
      <c r="E48" s="21" t="s">
        <v>57</v>
      </c>
      <c r="F48" s="21" t="s">
        <v>57</v>
      </c>
      <c r="G48" s="21" t="s">
        <v>57</v>
      </c>
      <c r="H48" s="21" t="s">
        <v>57</v>
      </c>
      <c r="I48" s="21" t="s">
        <v>57</v>
      </c>
      <c r="J48" s="16" t="s">
        <v>57</v>
      </c>
      <c r="K48" s="16" t="s">
        <v>57</v>
      </c>
      <c r="L48" s="16" t="s">
        <v>57</v>
      </c>
      <c r="M48" s="16" t="s">
        <v>57</v>
      </c>
      <c r="N48" s="16">
        <v>6.0000000000000001E-3</v>
      </c>
      <c r="O48" s="16" t="s">
        <v>57</v>
      </c>
      <c r="P48" s="21">
        <v>1.0999999999999999E-2</v>
      </c>
      <c r="Q48" s="16" t="s">
        <v>57</v>
      </c>
      <c r="R48" s="16" t="s">
        <v>57</v>
      </c>
      <c r="S48" s="21" t="s">
        <v>57</v>
      </c>
      <c r="T48" s="16" t="s">
        <v>57</v>
      </c>
      <c r="U48" s="16" t="s">
        <v>57</v>
      </c>
      <c r="V48" s="21" t="s">
        <v>57</v>
      </c>
      <c r="W48" s="16" t="s">
        <v>57</v>
      </c>
      <c r="X48" s="16" t="s">
        <v>57</v>
      </c>
      <c r="Y48" s="14" t="s">
        <v>57</v>
      </c>
      <c r="Z48" s="32" t="s">
        <v>57</v>
      </c>
      <c r="AA48" s="13" t="str">
        <f>VLOOKUP(B48,'[1]Client WATER - 1'!$A:$G,7,0)</f>
        <v>&lt;0.005</v>
      </c>
    </row>
    <row r="49" spans="1:27" x14ac:dyDescent="0.25">
      <c r="A49" s="39"/>
      <c r="B49" s="12" t="s">
        <v>73</v>
      </c>
      <c r="C49" s="4" t="s">
        <v>21</v>
      </c>
      <c r="D49" s="21">
        <v>0.05</v>
      </c>
      <c r="E49" s="21">
        <v>0.11</v>
      </c>
      <c r="F49" s="21">
        <v>0.13</v>
      </c>
      <c r="G49" s="21">
        <v>0.12</v>
      </c>
      <c r="H49" s="21">
        <v>0.12</v>
      </c>
      <c r="I49" s="21">
        <v>0.12</v>
      </c>
      <c r="J49" s="16">
        <v>0.14000000000000001</v>
      </c>
      <c r="K49" s="16">
        <v>0.14000000000000001</v>
      </c>
      <c r="L49" s="16">
        <v>0.12</v>
      </c>
      <c r="M49" s="16">
        <v>0.12</v>
      </c>
      <c r="N49" s="16">
        <v>0.1</v>
      </c>
      <c r="O49" s="16">
        <v>7.0000000000000007E-2</v>
      </c>
      <c r="P49" s="21">
        <v>0.1</v>
      </c>
      <c r="Q49" s="16">
        <v>0.13</v>
      </c>
      <c r="R49" s="16">
        <v>0.12</v>
      </c>
      <c r="S49" s="21">
        <v>0.12</v>
      </c>
      <c r="T49" s="16">
        <v>0.12</v>
      </c>
      <c r="U49" s="16">
        <v>0.1</v>
      </c>
      <c r="V49" s="21">
        <v>0.12</v>
      </c>
      <c r="W49" s="16">
        <v>0.14000000000000001</v>
      </c>
      <c r="X49" s="16">
        <v>0.12</v>
      </c>
      <c r="Y49" s="19">
        <v>0.12</v>
      </c>
      <c r="Z49" s="32">
        <v>0.1</v>
      </c>
      <c r="AA49" s="13" t="str">
        <f>VLOOKUP(B49,'[1]Client WATER - 1'!$A:$G,7,0)</f>
        <v>0.14</v>
      </c>
    </row>
    <row r="50" spans="1:27" x14ac:dyDescent="0.25">
      <c r="A50" s="39"/>
      <c r="B50" s="12" t="s">
        <v>74</v>
      </c>
      <c r="C50" s="4" t="s">
        <v>21</v>
      </c>
      <c r="D50" s="4">
        <v>0.05</v>
      </c>
      <c r="E50" s="21">
        <v>0.54</v>
      </c>
      <c r="F50" s="21">
        <v>1.18</v>
      </c>
      <c r="G50" s="21">
        <v>0.86</v>
      </c>
      <c r="H50" s="21">
        <v>0.91</v>
      </c>
      <c r="I50" s="21">
        <v>0.61</v>
      </c>
      <c r="J50" s="16">
        <v>0.94</v>
      </c>
      <c r="K50" s="16">
        <v>0.65</v>
      </c>
      <c r="L50" s="16">
        <v>0.78</v>
      </c>
      <c r="M50" s="16">
        <v>3.48</v>
      </c>
      <c r="N50" s="16">
        <v>10.7</v>
      </c>
      <c r="O50" s="16">
        <v>3.55</v>
      </c>
      <c r="P50" s="21">
        <v>3.13</v>
      </c>
      <c r="Q50" s="16">
        <v>2.57</v>
      </c>
      <c r="R50" s="16">
        <v>2.0299999999999998</v>
      </c>
      <c r="S50" s="21">
        <v>1.89</v>
      </c>
      <c r="T50" s="16">
        <v>0.93</v>
      </c>
      <c r="U50" s="16">
        <v>1.61</v>
      </c>
      <c r="V50" s="21">
        <v>1.29</v>
      </c>
      <c r="W50" s="16">
        <v>1.63</v>
      </c>
      <c r="X50" s="16">
        <v>3.21</v>
      </c>
      <c r="Y50" s="19">
        <v>2.11</v>
      </c>
      <c r="Z50" s="32">
        <v>3.59</v>
      </c>
      <c r="AA50" s="13" t="str">
        <f>VLOOKUP(B50,'[1]Client WATER - 1'!$A:$G,7,0)</f>
        <v>4.98</v>
      </c>
    </row>
    <row r="51" spans="1:27" x14ac:dyDescent="0.25">
      <c r="A51" s="39"/>
      <c r="B51" s="12" t="s">
        <v>75</v>
      </c>
      <c r="C51" s="4" t="s">
        <v>21</v>
      </c>
      <c r="D51" s="4">
        <v>1E-4</v>
      </c>
      <c r="E51" s="21" t="s">
        <v>46</v>
      </c>
      <c r="F51" s="21" t="s">
        <v>46</v>
      </c>
      <c r="G51" s="21" t="s">
        <v>46</v>
      </c>
      <c r="H51" s="21" t="s">
        <v>46</v>
      </c>
      <c r="I51" s="21" t="s">
        <v>46</v>
      </c>
      <c r="J51" s="16" t="s">
        <v>46</v>
      </c>
      <c r="K51" s="16" t="s">
        <v>46</v>
      </c>
      <c r="L51" s="16" t="s">
        <v>46</v>
      </c>
      <c r="M51" s="16" t="s">
        <v>46</v>
      </c>
      <c r="N51" s="16" t="s">
        <v>46</v>
      </c>
      <c r="O51" s="16" t="s">
        <v>46</v>
      </c>
      <c r="P51" s="21" t="s">
        <v>46</v>
      </c>
      <c r="Q51" s="16" t="s">
        <v>46</v>
      </c>
      <c r="R51" s="16" t="s">
        <v>46</v>
      </c>
      <c r="S51" s="21" t="s">
        <v>46</v>
      </c>
      <c r="T51" s="16" t="s">
        <v>46</v>
      </c>
      <c r="U51" s="16" t="s">
        <v>46</v>
      </c>
      <c r="V51" s="21" t="s">
        <v>46</v>
      </c>
      <c r="W51" s="16" t="s">
        <v>46</v>
      </c>
      <c r="X51" s="16" t="s">
        <v>46</v>
      </c>
      <c r="Y51" s="14" t="s">
        <v>46</v>
      </c>
      <c r="Z51" s="32" t="s">
        <v>46</v>
      </c>
      <c r="AA51" s="13" t="str">
        <f>VLOOKUP(B51,'[1]Client WATER - 1'!$A:$G,7,0)</f>
        <v>&lt;0.0001</v>
      </c>
    </row>
    <row r="52" spans="1:27" x14ac:dyDescent="0.25">
      <c r="A52" s="39"/>
      <c r="B52" s="12" t="s">
        <v>76</v>
      </c>
      <c r="C52" s="4" t="s">
        <v>21</v>
      </c>
      <c r="D52" s="4">
        <v>1E-4</v>
      </c>
      <c r="E52" s="21" t="s">
        <v>46</v>
      </c>
      <c r="F52" s="21" t="s">
        <v>46</v>
      </c>
      <c r="G52" s="21" t="s">
        <v>46</v>
      </c>
      <c r="H52" s="21" t="s">
        <v>46</v>
      </c>
      <c r="I52" s="21" t="s">
        <v>46</v>
      </c>
      <c r="J52" s="16" t="s">
        <v>46</v>
      </c>
      <c r="K52" s="16" t="s">
        <v>46</v>
      </c>
      <c r="L52" s="16" t="s">
        <v>46</v>
      </c>
      <c r="M52" s="16" t="s">
        <v>46</v>
      </c>
      <c r="N52" s="16" t="s">
        <v>46</v>
      </c>
      <c r="O52" s="16" t="s">
        <v>46</v>
      </c>
      <c r="P52" s="21" t="s">
        <v>46</v>
      </c>
      <c r="Q52" s="16" t="s">
        <v>46</v>
      </c>
      <c r="R52" s="16" t="s">
        <v>46</v>
      </c>
      <c r="S52" s="21" t="s">
        <v>46</v>
      </c>
      <c r="T52" s="16" t="s">
        <v>46</v>
      </c>
      <c r="U52" s="16" t="s">
        <v>46</v>
      </c>
      <c r="V52" s="21" t="s">
        <v>46</v>
      </c>
      <c r="W52" s="16" t="s">
        <v>46</v>
      </c>
      <c r="X52" s="16" t="s">
        <v>46</v>
      </c>
      <c r="Y52" s="14" t="s">
        <v>46</v>
      </c>
      <c r="Z52" s="32" t="s">
        <v>46</v>
      </c>
      <c r="AA52" s="13" t="str">
        <f>VLOOKUP(B52,'[1]Client WATER - 1'!$A:$G,7,0)</f>
        <v>&lt;0.0001</v>
      </c>
    </row>
    <row r="53" spans="1:27" x14ac:dyDescent="0.25">
      <c r="A53" s="39"/>
      <c r="B53" s="12" t="s">
        <v>77</v>
      </c>
      <c r="C53" s="4" t="s">
        <v>21</v>
      </c>
      <c r="D53" s="4">
        <v>0.05</v>
      </c>
      <c r="E53" s="21">
        <v>28.2</v>
      </c>
      <c r="F53" s="21">
        <v>24.5</v>
      </c>
      <c r="G53" s="21">
        <v>27.6</v>
      </c>
      <c r="H53" s="21">
        <v>25.9</v>
      </c>
      <c r="I53" s="21">
        <v>26</v>
      </c>
      <c r="J53" s="16">
        <v>27.1</v>
      </c>
      <c r="K53" s="16">
        <v>26.4</v>
      </c>
      <c r="L53" s="16">
        <v>26.7</v>
      </c>
      <c r="M53" s="16">
        <v>24.7</v>
      </c>
      <c r="N53" s="16">
        <v>21.6</v>
      </c>
      <c r="O53" s="16">
        <v>18.2</v>
      </c>
      <c r="P53" s="21">
        <v>21.7</v>
      </c>
      <c r="Q53" s="16">
        <v>24.1</v>
      </c>
      <c r="R53" s="16">
        <v>25.1</v>
      </c>
      <c r="S53" s="21">
        <v>24.6</v>
      </c>
      <c r="T53" s="16">
        <v>25.5</v>
      </c>
      <c r="U53" s="16">
        <v>24.6</v>
      </c>
      <c r="V53" s="21">
        <v>25.1</v>
      </c>
      <c r="W53" s="16">
        <v>26.8</v>
      </c>
      <c r="X53" s="16">
        <v>24.9</v>
      </c>
      <c r="Y53" s="19">
        <v>24.3</v>
      </c>
      <c r="Z53" s="32">
        <v>23.8</v>
      </c>
      <c r="AA53" s="13" t="str">
        <f>VLOOKUP(B53,'[1]Client WATER - 1'!$A:$G,7,0)</f>
        <v>24.1</v>
      </c>
    </row>
    <row r="54" spans="1:27" x14ac:dyDescent="0.25">
      <c r="A54" s="39"/>
      <c r="B54" s="12" t="s">
        <v>78</v>
      </c>
      <c r="C54" s="4" t="s">
        <v>21</v>
      </c>
      <c r="D54" s="4">
        <v>0.1</v>
      </c>
      <c r="E54" s="21">
        <v>0.5</v>
      </c>
      <c r="F54" s="21">
        <v>0.8</v>
      </c>
      <c r="G54" s="21">
        <v>0.7</v>
      </c>
      <c r="H54" s="21">
        <v>0.1</v>
      </c>
      <c r="I54" s="21">
        <v>0.8</v>
      </c>
      <c r="J54" s="16">
        <v>0.8</v>
      </c>
      <c r="K54" s="16">
        <v>0.8</v>
      </c>
      <c r="L54" s="16">
        <v>0.6</v>
      </c>
      <c r="M54" s="16">
        <v>0.8</v>
      </c>
      <c r="N54" s="16">
        <v>0.8</v>
      </c>
      <c r="O54" s="16">
        <v>0.6</v>
      </c>
      <c r="P54" s="21">
        <v>0.7</v>
      </c>
      <c r="Q54" s="16">
        <v>0.6</v>
      </c>
      <c r="R54" s="16">
        <v>0.8</v>
      </c>
      <c r="S54" s="21">
        <v>0.8</v>
      </c>
      <c r="T54" s="16">
        <v>0.8</v>
      </c>
      <c r="U54" s="16">
        <v>0.8</v>
      </c>
      <c r="V54" s="21">
        <v>0.8</v>
      </c>
      <c r="W54" s="16">
        <v>0.8</v>
      </c>
      <c r="X54" s="16">
        <v>0.7</v>
      </c>
      <c r="Y54" s="19">
        <v>0.8</v>
      </c>
      <c r="Z54" s="32">
        <v>0.8</v>
      </c>
      <c r="AA54" s="13" t="str">
        <f>VLOOKUP(B54,'[1]Client WATER - 1'!$A:$G,7,0)</f>
        <v>0.7</v>
      </c>
    </row>
    <row r="55" spans="1:27" x14ac:dyDescent="0.25">
      <c r="A55" s="39"/>
      <c r="B55" s="12" t="s">
        <v>79</v>
      </c>
      <c r="C55" s="4" t="s">
        <v>21</v>
      </c>
      <c r="D55" s="4">
        <v>0.01</v>
      </c>
      <c r="E55" s="21" t="s">
        <v>53</v>
      </c>
      <c r="F55" s="21" t="s">
        <v>53</v>
      </c>
      <c r="G55" s="21" t="s">
        <v>53</v>
      </c>
      <c r="H55" s="21" t="s">
        <v>53</v>
      </c>
      <c r="I55" s="21" t="s">
        <v>53</v>
      </c>
      <c r="J55" s="16" t="s">
        <v>53</v>
      </c>
      <c r="K55" s="16" t="s">
        <v>53</v>
      </c>
      <c r="L55" s="16" t="s">
        <v>53</v>
      </c>
      <c r="M55" s="16" t="s">
        <v>53</v>
      </c>
      <c r="N55" s="16" t="s">
        <v>53</v>
      </c>
      <c r="O55" s="16" t="s">
        <v>53</v>
      </c>
      <c r="P55" s="21" t="s">
        <v>53</v>
      </c>
      <c r="Q55" s="16" t="s">
        <v>53</v>
      </c>
      <c r="R55" s="16" t="s">
        <v>53</v>
      </c>
      <c r="S55" s="21" t="s">
        <v>53</v>
      </c>
      <c r="T55" s="16" t="s">
        <v>53</v>
      </c>
      <c r="U55" s="16" t="s">
        <v>53</v>
      </c>
      <c r="V55" s="21" t="s">
        <v>53</v>
      </c>
      <c r="W55" s="16" t="s">
        <v>53</v>
      </c>
      <c r="X55" s="16" t="s">
        <v>53</v>
      </c>
      <c r="Y55" s="14" t="s">
        <v>53</v>
      </c>
      <c r="Z55" s="32" t="s">
        <v>53</v>
      </c>
      <c r="AA55" s="13" t="str">
        <f>VLOOKUP(B55,'[1]Client WATER - 1'!$A:$G,7,0)</f>
        <v>&lt;0.01</v>
      </c>
    </row>
    <row r="56" spans="1:27" x14ac:dyDescent="0.25">
      <c r="A56" s="39"/>
      <c r="B56" s="12" t="s">
        <v>80</v>
      </c>
      <c r="C56" s="4" t="s">
        <v>21</v>
      </c>
      <c r="D56" s="4">
        <v>0.01</v>
      </c>
      <c r="E56" s="21">
        <v>0.08</v>
      </c>
      <c r="F56" s="21" t="s">
        <v>53</v>
      </c>
      <c r="G56" s="21" t="s">
        <v>53</v>
      </c>
      <c r="H56" s="21" t="s">
        <v>53</v>
      </c>
      <c r="I56" s="21" t="s">
        <v>53</v>
      </c>
      <c r="J56" s="16" t="s">
        <v>53</v>
      </c>
      <c r="K56" s="16" t="s">
        <v>53</v>
      </c>
      <c r="L56" s="16">
        <v>0.01</v>
      </c>
      <c r="M56" s="16" t="s">
        <v>53</v>
      </c>
      <c r="N56" s="16" t="s">
        <v>53</v>
      </c>
      <c r="O56" s="16" t="s">
        <v>53</v>
      </c>
      <c r="P56" s="21" t="s">
        <v>53</v>
      </c>
      <c r="Q56" s="16" t="s">
        <v>53</v>
      </c>
      <c r="R56" s="16">
        <v>0.05</v>
      </c>
      <c r="S56" s="21" t="s">
        <v>53</v>
      </c>
      <c r="T56" s="16">
        <v>0.02</v>
      </c>
      <c r="U56" s="16" t="s">
        <v>53</v>
      </c>
      <c r="V56" s="21">
        <v>0.01</v>
      </c>
      <c r="W56" s="16" t="s">
        <v>53</v>
      </c>
      <c r="X56" s="16">
        <v>0.03</v>
      </c>
      <c r="Y56" s="14" t="s">
        <v>53</v>
      </c>
      <c r="Z56" s="32" t="s">
        <v>53</v>
      </c>
      <c r="AA56" s="13" t="str">
        <f>VLOOKUP(B56,'[1]Client WATER - 1'!$A:$G,7,0)</f>
        <v>&lt;0.01</v>
      </c>
    </row>
    <row r="57" spans="1:27" x14ac:dyDescent="0.25">
      <c r="A57" s="39"/>
      <c r="B57" s="12" t="s">
        <v>81</v>
      </c>
      <c r="C57" s="4" t="s">
        <v>21</v>
      </c>
      <c r="D57" s="4">
        <v>0.01</v>
      </c>
      <c r="E57" s="21">
        <v>0.08</v>
      </c>
      <c r="F57" s="21" t="s">
        <v>53</v>
      </c>
      <c r="G57" s="21" t="s">
        <v>53</v>
      </c>
      <c r="H57" s="21" t="s">
        <v>53</v>
      </c>
      <c r="I57" s="21" t="s">
        <v>53</v>
      </c>
      <c r="J57" s="16" t="s">
        <v>53</v>
      </c>
      <c r="K57" s="18" t="s">
        <v>53</v>
      </c>
      <c r="L57" s="18">
        <v>0.01</v>
      </c>
      <c r="M57" s="18" t="s">
        <v>53</v>
      </c>
      <c r="N57" s="18" t="s">
        <v>53</v>
      </c>
      <c r="O57" s="18" t="s">
        <v>53</v>
      </c>
      <c r="P57" s="21" t="s">
        <v>53</v>
      </c>
      <c r="Q57" s="18" t="s">
        <v>53</v>
      </c>
      <c r="R57" s="18">
        <v>0.05</v>
      </c>
      <c r="S57" s="21" t="s">
        <v>53</v>
      </c>
      <c r="T57" s="16">
        <v>0.02</v>
      </c>
      <c r="U57" s="16" t="s">
        <v>53</v>
      </c>
      <c r="V57" s="21">
        <v>0.01</v>
      </c>
      <c r="W57" s="16" t="s">
        <v>53</v>
      </c>
      <c r="X57" s="16">
        <v>0.03</v>
      </c>
      <c r="Y57" s="14" t="s">
        <v>53</v>
      </c>
      <c r="Z57" s="32" t="s">
        <v>53</v>
      </c>
      <c r="AA57" s="13" t="str">
        <f>VLOOKUP(B57,'[1]Client WATER - 1'!$A:$G,7,0)</f>
        <v>&lt;0.01</v>
      </c>
    </row>
    <row r="58" spans="1:27" x14ac:dyDescent="0.25">
      <c r="A58" s="39"/>
      <c r="B58" s="12" t="s">
        <v>82</v>
      </c>
      <c r="C58" s="4" t="s">
        <v>83</v>
      </c>
      <c r="D58" s="4">
        <v>0.01</v>
      </c>
      <c r="E58" s="21">
        <v>13</v>
      </c>
      <c r="F58" s="21">
        <v>13</v>
      </c>
      <c r="G58" s="21">
        <v>11.7</v>
      </c>
      <c r="H58" s="21">
        <v>13</v>
      </c>
      <c r="I58" s="21">
        <v>12.7</v>
      </c>
      <c r="J58" s="16">
        <v>10.9</v>
      </c>
      <c r="K58" s="18">
        <v>12.9</v>
      </c>
      <c r="L58" s="18">
        <v>12.9</v>
      </c>
      <c r="M58" s="18">
        <v>13.2</v>
      </c>
      <c r="N58" s="18">
        <v>10.8</v>
      </c>
      <c r="O58" s="18">
        <v>8.7899999999999991</v>
      </c>
      <c r="P58" s="21">
        <v>11.5</v>
      </c>
      <c r="Q58" s="18">
        <v>12</v>
      </c>
      <c r="R58" s="18">
        <v>12.2</v>
      </c>
      <c r="S58" s="21">
        <v>12.3</v>
      </c>
      <c r="T58" s="16">
        <v>12.1</v>
      </c>
      <c r="U58" s="16">
        <v>11.6</v>
      </c>
      <c r="V58" s="21">
        <v>12.1</v>
      </c>
      <c r="W58" s="16">
        <v>10.9</v>
      </c>
      <c r="X58" s="16">
        <v>11.8</v>
      </c>
      <c r="Y58" s="19">
        <v>11.4</v>
      </c>
      <c r="Z58" s="32">
        <v>11.3</v>
      </c>
      <c r="AA58" s="13" t="str">
        <f>VLOOKUP(B58,'[1]Client WATER - 1'!$A:$G,7,0)</f>
        <v>11.4</v>
      </c>
    </row>
    <row r="59" spans="1:27" x14ac:dyDescent="0.25">
      <c r="A59" s="39"/>
      <c r="B59" s="12" t="s">
        <v>84</v>
      </c>
      <c r="C59" s="4" t="s">
        <v>83</v>
      </c>
      <c r="D59" s="4">
        <v>0.01</v>
      </c>
      <c r="E59" s="21">
        <v>11.7</v>
      </c>
      <c r="F59" s="21">
        <v>12.8</v>
      </c>
      <c r="G59" s="21">
        <v>11.5</v>
      </c>
      <c r="H59" s="21">
        <v>12.7</v>
      </c>
      <c r="I59" s="21">
        <v>12</v>
      </c>
      <c r="J59" s="16">
        <v>12.1</v>
      </c>
      <c r="K59" s="18">
        <v>12.7</v>
      </c>
      <c r="L59" s="18">
        <v>12.3</v>
      </c>
      <c r="M59" s="18">
        <v>12</v>
      </c>
      <c r="N59" s="18">
        <v>10.4</v>
      </c>
      <c r="O59" s="18">
        <v>9.31</v>
      </c>
      <c r="P59" s="21">
        <v>11.2</v>
      </c>
      <c r="Q59" s="18">
        <v>11.5</v>
      </c>
      <c r="R59" s="18">
        <v>12.1</v>
      </c>
      <c r="S59" s="21">
        <v>11.6</v>
      </c>
      <c r="T59" s="16">
        <v>11.6</v>
      </c>
      <c r="U59" s="16">
        <v>11.3</v>
      </c>
      <c r="V59" s="21">
        <v>9.89</v>
      </c>
      <c r="W59" s="16">
        <v>10.6</v>
      </c>
      <c r="X59" s="16">
        <v>11.4</v>
      </c>
      <c r="Y59" s="19">
        <v>11.6</v>
      </c>
      <c r="Z59" s="32">
        <v>12</v>
      </c>
      <c r="AA59" s="13" t="str">
        <f>VLOOKUP(B59,'[1]Client WATER - 1'!$A:$G,7,0)</f>
        <v>9.38</v>
      </c>
    </row>
    <row r="60" spans="1:27" x14ac:dyDescent="0.25">
      <c r="A60" s="40"/>
      <c r="B60" s="12" t="s">
        <v>85</v>
      </c>
      <c r="C60" s="4" t="s">
        <v>86</v>
      </c>
      <c r="D60" s="4">
        <v>0.01</v>
      </c>
      <c r="E60" s="21">
        <v>5.25</v>
      </c>
      <c r="F60" s="21">
        <v>0.75</v>
      </c>
      <c r="G60" s="21">
        <v>1</v>
      </c>
      <c r="H60" s="21">
        <v>1.1399999999999999</v>
      </c>
      <c r="I60" s="21">
        <v>3</v>
      </c>
      <c r="J60" s="16">
        <v>5.49</v>
      </c>
      <c r="K60" s="18">
        <v>0.89</v>
      </c>
      <c r="L60" s="18">
        <v>2.36</v>
      </c>
      <c r="M60" s="18">
        <v>4.75</v>
      </c>
      <c r="N60" s="18">
        <v>1.65</v>
      </c>
      <c r="O60" s="18">
        <v>2.88</v>
      </c>
      <c r="P60" s="21">
        <v>1.35</v>
      </c>
      <c r="Q60" s="18">
        <v>2.35</v>
      </c>
      <c r="R60" s="18">
        <v>0.44</v>
      </c>
      <c r="S60" s="21">
        <v>3.2</v>
      </c>
      <c r="T60" s="16">
        <v>2.29</v>
      </c>
      <c r="U60" s="16">
        <v>1.18</v>
      </c>
      <c r="V60" s="21">
        <v>10</v>
      </c>
      <c r="W60" s="16">
        <v>1.17</v>
      </c>
      <c r="X60" s="16">
        <v>1.36</v>
      </c>
      <c r="Y60" s="19">
        <v>0.86</v>
      </c>
      <c r="Z60" s="32">
        <v>3.2</v>
      </c>
      <c r="AA60" s="13" t="str">
        <f>VLOOKUP(B60,'[1]Client WATER - 1'!$A:$G,7,0)</f>
        <v>9.84</v>
      </c>
    </row>
    <row r="61" spans="1:27" x14ac:dyDescent="0.25">
      <c r="A61" s="43" t="s">
        <v>87</v>
      </c>
      <c r="B61" s="12" t="s">
        <v>88</v>
      </c>
      <c r="C61" s="4" t="s">
        <v>89</v>
      </c>
      <c r="D61" s="4">
        <v>10</v>
      </c>
      <c r="E61" s="21" t="s">
        <v>90</v>
      </c>
      <c r="F61" s="21" t="s">
        <v>90</v>
      </c>
      <c r="G61" s="21" t="s">
        <v>90</v>
      </c>
      <c r="H61" s="21" t="s">
        <v>90</v>
      </c>
      <c r="I61" s="21" t="s">
        <v>90</v>
      </c>
      <c r="J61" s="16" t="s">
        <v>90</v>
      </c>
      <c r="K61" s="18" t="s">
        <v>90</v>
      </c>
      <c r="L61" s="18" t="s">
        <v>90</v>
      </c>
      <c r="M61" s="18">
        <v>14</v>
      </c>
      <c r="N61" s="18">
        <v>15</v>
      </c>
      <c r="O61" s="18">
        <v>14</v>
      </c>
      <c r="P61" s="21">
        <v>12</v>
      </c>
      <c r="Q61" s="18">
        <v>14</v>
      </c>
      <c r="R61" s="18">
        <v>16</v>
      </c>
      <c r="S61" s="21">
        <v>25</v>
      </c>
      <c r="T61" s="16">
        <v>51</v>
      </c>
      <c r="U61" s="16">
        <v>142</v>
      </c>
      <c r="V61" s="21">
        <v>96</v>
      </c>
      <c r="W61" s="16">
        <v>129</v>
      </c>
      <c r="X61" s="16">
        <v>266</v>
      </c>
      <c r="Y61" s="19">
        <v>214</v>
      </c>
      <c r="Z61" s="32">
        <v>277</v>
      </c>
      <c r="AA61" s="13" t="str">
        <f>VLOOKUP(B61,'[1]Client WATER - 1'!$A:$G,7,0)</f>
        <v>507</v>
      </c>
    </row>
    <row r="62" spans="1:27" x14ac:dyDescent="0.25">
      <c r="A62" s="44"/>
      <c r="B62" s="12" t="s">
        <v>91</v>
      </c>
      <c r="C62" s="4" t="s">
        <v>89</v>
      </c>
      <c r="D62" s="4">
        <v>10</v>
      </c>
      <c r="E62" s="21" t="s">
        <v>90</v>
      </c>
      <c r="F62" s="21" t="s">
        <v>90</v>
      </c>
      <c r="G62" s="21" t="s">
        <v>90</v>
      </c>
      <c r="H62" s="21" t="s">
        <v>90</v>
      </c>
      <c r="I62" s="21" t="s">
        <v>90</v>
      </c>
      <c r="J62" s="16" t="s">
        <v>90</v>
      </c>
      <c r="K62" s="18" t="s">
        <v>90</v>
      </c>
      <c r="L62" s="18" t="s">
        <v>90</v>
      </c>
      <c r="M62" s="18" t="s">
        <v>90</v>
      </c>
      <c r="N62" s="18" t="s">
        <v>90</v>
      </c>
      <c r="O62" s="18" t="s">
        <v>90</v>
      </c>
      <c r="P62" s="21" t="s">
        <v>90</v>
      </c>
      <c r="Q62" s="18" t="s">
        <v>90</v>
      </c>
      <c r="R62" s="18" t="s">
        <v>90</v>
      </c>
      <c r="S62" s="21" t="s">
        <v>90</v>
      </c>
      <c r="T62" s="16" t="s">
        <v>90</v>
      </c>
      <c r="U62" s="16" t="s">
        <v>90</v>
      </c>
      <c r="V62" s="21" t="s">
        <v>90</v>
      </c>
      <c r="W62" s="16" t="s">
        <v>90</v>
      </c>
      <c r="X62" s="16" t="s">
        <v>90</v>
      </c>
      <c r="Y62" s="14" t="s">
        <v>90</v>
      </c>
      <c r="Z62" s="32" t="s">
        <v>90</v>
      </c>
      <c r="AA62" s="13" t="str">
        <f>VLOOKUP(B62,'[1]Client WATER - 1'!$A:$G,7,0)</f>
        <v>&lt;10</v>
      </c>
    </row>
    <row r="63" spans="1:27" x14ac:dyDescent="0.25">
      <c r="A63" s="45"/>
      <c r="B63" s="12" t="s">
        <v>92</v>
      </c>
      <c r="C63" s="4" t="s">
        <v>89</v>
      </c>
      <c r="D63" s="4">
        <v>10</v>
      </c>
      <c r="E63" s="21" t="s">
        <v>90</v>
      </c>
      <c r="F63" s="21" t="s">
        <v>90</v>
      </c>
      <c r="G63" s="21" t="s">
        <v>90</v>
      </c>
      <c r="H63" s="21" t="s">
        <v>90</v>
      </c>
      <c r="I63" s="21" t="s">
        <v>90</v>
      </c>
      <c r="J63" s="16" t="s">
        <v>90</v>
      </c>
      <c r="K63" s="18" t="s">
        <v>90</v>
      </c>
      <c r="L63" s="18" t="s">
        <v>90</v>
      </c>
      <c r="M63" s="18" t="s">
        <v>90</v>
      </c>
      <c r="N63" s="18" t="s">
        <v>90</v>
      </c>
      <c r="O63" s="18" t="s">
        <v>90</v>
      </c>
      <c r="P63" s="21" t="s">
        <v>90</v>
      </c>
      <c r="Q63" s="18" t="s">
        <v>90</v>
      </c>
      <c r="R63" s="18" t="s">
        <v>90</v>
      </c>
      <c r="S63" s="21" t="s">
        <v>90</v>
      </c>
      <c r="T63" s="16" t="s">
        <v>90</v>
      </c>
      <c r="U63" s="16" t="s">
        <v>90</v>
      </c>
      <c r="V63" s="21" t="s">
        <v>90</v>
      </c>
      <c r="W63" s="16" t="s">
        <v>90</v>
      </c>
      <c r="X63" s="16" t="s">
        <v>90</v>
      </c>
      <c r="Y63" s="14" t="s">
        <v>90</v>
      </c>
      <c r="Z63" s="32" t="s">
        <v>90</v>
      </c>
      <c r="AA63" s="13" t="str">
        <f>VLOOKUP(B63,'[1]Client WATER - 1'!$A:$G,7,0)</f>
        <v>&lt;10</v>
      </c>
    </row>
    <row r="64" spans="1:27" ht="13.5" customHeight="1" x14ac:dyDescent="0.25">
      <c r="A64" s="41" t="s">
        <v>93</v>
      </c>
      <c r="B64" s="12" t="s">
        <v>94</v>
      </c>
      <c r="C64" s="4" t="s">
        <v>89</v>
      </c>
      <c r="D64" s="4">
        <v>1</v>
      </c>
      <c r="E64" s="21" t="s">
        <v>95</v>
      </c>
      <c r="F64" s="21" t="s">
        <v>95</v>
      </c>
      <c r="G64" s="21" t="s">
        <v>95</v>
      </c>
      <c r="H64" s="21" t="s">
        <v>95</v>
      </c>
      <c r="I64" s="21" t="s">
        <v>95</v>
      </c>
      <c r="J64" s="16" t="s">
        <v>95</v>
      </c>
      <c r="K64" s="18" t="s">
        <v>95</v>
      </c>
      <c r="L64" s="18" t="s">
        <v>95</v>
      </c>
      <c r="M64" s="18" t="s">
        <v>95</v>
      </c>
      <c r="N64" s="18" t="s">
        <v>95</v>
      </c>
      <c r="O64" s="18" t="s">
        <v>95</v>
      </c>
      <c r="P64" s="21" t="s">
        <v>95</v>
      </c>
      <c r="Q64" s="18" t="s">
        <v>24</v>
      </c>
      <c r="R64" s="18" t="s">
        <v>24</v>
      </c>
      <c r="S64" s="21" t="s">
        <v>24</v>
      </c>
      <c r="T64" s="16" t="s">
        <v>96</v>
      </c>
      <c r="U64" s="16" t="s">
        <v>97</v>
      </c>
      <c r="V64" s="21" t="s">
        <v>96</v>
      </c>
      <c r="W64" s="16" t="s">
        <v>96</v>
      </c>
      <c r="X64" s="16" t="s">
        <v>96</v>
      </c>
      <c r="Y64" s="14" t="s">
        <v>96</v>
      </c>
      <c r="Z64" s="32" t="s">
        <v>96</v>
      </c>
      <c r="AA64" s="13" t="str">
        <f>VLOOKUP(B64,'[1]Client WATER - 1'!$A:$G,7,0)</f>
        <v>&lt;5</v>
      </c>
    </row>
    <row r="65" spans="1:27" x14ac:dyDescent="0.25">
      <c r="A65" s="42"/>
      <c r="B65" s="12" t="s">
        <v>98</v>
      </c>
      <c r="C65" s="4" t="s">
        <v>89</v>
      </c>
      <c r="D65" s="4">
        <v>1</v>
      </c>
      <c r="E65" s="21" t="s">
        <v>95</v>
      </c>
      <c r="F65" s="21" t="s">
        <v>95</v>
      </c>
      <c r="G65" s="21" t="s">
        <v>95</v>
      </c>
      <c r="H65" s="21" t="s">
        <v>95</v>
      </c>
      <c r="I65" s="21" t="s">
        <v>95</v>
      </c>
      <c r="J65" s="16" t="s">
        <v>95</v>
      </c>
      <c r="K65" s="18" t="s">
        <v>95</v>
      </c>
      <c r="L65" s="18" t="s">
        <v>95</v>
      </c>
      <c r="M65" s="18" t="s">
        <v>95</v>
      </c>
      <c r="N65" s="18" t="s">
        <v>95</v>
      </c>
      <c r="O65" s="18" t="s">
        <v>95</v>
      </c>
      <c r="P65" s="21" t="s">
        <v>95</v>
      </c>
      <c r="Q65" s="18" t="s">
        <v>24</v>
      </c>
      <c r="R65" s="18" t="s">
        <v>24</v>
      </c>
      <c r="S65" s="21" t="s">
        <v>24</v>
      </c>
      <c r="T65" s="16" t="s">
        <v>96</v>
      </c>
      <c r="U65" s="16" t="s">
        <v>96</v>
      </c>
      <c r="V65" s="21" t="s">
        <v>96</v>
      </c>
      <c r="W65" s="16" t="s">
        <v>96</v>
      </c>
      <c r="X65" s="16" t="s">
        <v>96</v>
      </c>
      <c r="Y65" s="14" t="s">
        <v>96</v>
      </c>
      <c r="Z65" s="32" t="s">
        <v>96</v>
      </c>
      <c r="AA65" s="13" t="str">
        <f>VLOOKUP(B65,'[1]Client WATER - 1'!$A:$G,7,0)</f>
        <v>&lt;0.1</v>
      </c>
    </row>
    <row r="66" spans="1:27" ht="12.75" customHeight="1" x14ac:dyDescent="0.25">
      <c r="A66" s="42"/>
      <c r="B66" s="12" t="s">
        <v>99</v>
      </c>
      <c r="C66" s="4" t="s">
        <v>89</v>
      </c>
      <c r="D66" s="4">
        <v>1</v>
      </c>
      <c r="E66" s="21" t="s">
        <v>95</v>
      </c>
      <c r="F66" s="21" t="s">
        <v>95</v>
      </c>
      <c r="G66" s="21" t="s">
        <v>95</v>
      </c>
      <c r="H66" s="21" t="s">
        <v>95</v>
      </c>
      <c r="I66" s="21" t="s">
        <v>95</v>
      </c>
      <c r="J66" s="16" t="s">
        <v>95</v>
      </c>
      <c r="K66" s="18" t="s">
        <v>95</v>
      </c>
      <c r="L66" s="18" t="s">
        <v>95</v>
      </c>
      <c r="M66" s="18" t="s">
        <v>95</v>
      </c>
      <c r="N66" s="18" t="s">
        <v>95</v>
      </c>
      <c r="O66" s="18" t="s">
        <v>95</v>
      </c>
      <c r="P66" s="21" t="s">
        <v>95</v>
      </c>
      <c r="Q66" s="18" t="s">
        <v>24</v>
      </c>
      <c r="R66" s="18" t="s">
        <v>24</v>
      </c>
      <c r="S66" s="21" t="s">
        <v>24</v>
      </c>
      <c r="T66" s="16" t="s">
        <v>96</v>
      </c>
      <c r="U66" s="16" t="s">
        <v>96</v>
      </c>
      <c r="V66" s="21" t="s">
        <v>96</v>
      </c>
      <c r="W66" s="16" t="s">
        <v>96</v>
      </c>
      <c r="X66" s="16" t="s">
        <v>96</v>
      </c>
      <c r="Y66" s="14" t="s">
        <v>96</v>
      </c>
      <c r="Z66" s="32" t="s">
        <v>96</v>
      </c>
      <c r="AA66" s="13" t="str">
        <f>VLOOKUP(B66,'[1]Client WATER - 1'!$A:$G,7,0)</f>
        <v>&lt;0.1</v>
      </c>
    </row>
    <row r="67" spans="1:27" x14ac:dyDescent="0.25">
      <c r="A67" s="42"/>
      <c r="B67" s="12" t="s">
        <v>100</v>
      </c>
      <c r="C67" s="4" t="s">
        <v>89</v>
      </c>
      <c r="D67" s="4">
        <v>1</v>
      </c>
      <c r="E67" s="21" t="s">
        <v>95</v>
      </c>
      <c r="F67" s="21" t="s">
        <v>95</v>
      </c>
      <c r="G67" s="21" t="s">
        <v>95</v>
      </c>
      <c r="H67" s="21" t="s">
        <v>95</v>
      </c>
      <c r="I67" s="21" t="s">
        <v>95</v>
      </c>
      <c r="J67" s="16" t="s">
        <v>95</v>
      </c>
      <c r="K67" s="18" t="s">
        <v>95</v>
      </c>
      <c r="L67" s="18" t="s">
        <v>95</v>
      </c>
      <c r="M67" s="18" t="s">
        <v>95</v>
      </c>
      <c r="N67" s="18" t="s">
        <v>95</v>
      </c>
      <c r="O67" s="18" t="s">
        <v>95</v>
      </c>
      <c r="P67" s="21" t="s">
        <v>95</v>
      </c>
      <c r="Q67" s="18" t="s">
        <v>24</v>
      </c>
      <c r="R67" s="18" t="s">
        <v>24</v>
      </c>
      <c r="S67" s="21" t="s">
        <v>24</v>
      </c>
      <c r="T67" s="16" t="s">
        <v>96</v>
      </c>
      <c r="U67" s="16" t="s">
        <v>96</v>
      </c>
      <c r="V67" s="21" t="s">
        <v>96</v>
      </c>
      <c r="W67" s="16" t="s">
        <v>96</v>
      </c>
      <c r="X67" s="16" t="s">
        <v>96</v>
      </c>
      <c r="Y67" s="14" t="s">
        <v>96</v>
      </c>
      <c r="Z67" s="32" t="s">
        <v>96</v>
      </c>
      <c r="AA67" s="13" t="str">
        <f>VLOOKUP(B67,'[1]Client WATER - 1'!$A:$G,7,0)</f>
        <v>&lt;0.1</v>
      </c>
    </row>
    <row r="68" spans="1:27" x14ac:dyDescent="0.25">
      <c r="A68" s="42"/>
      <c r="B68" s="12" t="s">
        <v>101</v>
      </c>
      <c r="C68" s="4" t="s">
        <v>89</v>
      </c>
      <c r="D68" s="4">
        <v>1</v>
      </c>
      <c r="E68" s="21" t="s">
        <v>95</v>
      </c>
      <c r="F68" s="21" t="s">
        <v>95</v>
      </c>
      <c r="G68" s="21" t="s">
        <v>95</v>
      </c>
      <c r="H68" s="21" t="s">
        <v>95</v>
      </c>
      <c r="I68" s="21" t="s">
        <v>95</v>
      </c>
      <c r="J68" s="16" t="s">
        <v>95</v>
      </c>
      <c r="K68" s="18" t="s">
        <v>95</v>
      </c>
      <c r="L68" s="18" t="s">
        <v>95</v>
      </c>
      <c r="M68" s="18" t="s">
        <v>95</v>
      </c>
      <c r="N68" s="18" t="s">
        <v>95</v>
      </c>
      <c r="O68" s="18" t="s">
        <v>95</v>
      </c>
      <c r="P68" s="21" t="s">
        <v>95</v>
      </c>
      <c r="Q68" s="18" t="s">
        <v>24</v>
      </c>
      <c r="R68" s="18" t="s">
        <v>24</v>
      </c>
      <c r="S68" s="21" t="s">
        <v>24</v>
      </c>
      <c r="T68" s="16" t="s">
        <v>96</v>
      </c>
      <c r="U68" s="16" t="s">
        <v>96</v>
      </c>
      <c r="V68" s="21" t="s">
        <v>96</v>
      </c>
      <c r="W68" s="16" t="s">
        <v>96</v>
      </c>
      <c r="X68" s="16" t="s">
        <v>96</v>
      </c>
      <c r="Y68" s="14" t="s">
        <v>96</v>
      </c>
      <c r="Z68" s="32" t="s">
        <v>96</v>
      </c>
      <c r="AA68" s="13" t="str">
        <f>VLOOKUP(B68,'[1]Client WATER - 1'!$A:$G,7,0)</f>
        <v>&lt;0.1</v>
      </c>
    </row>
    <row r="69" spans="1:27" x14ac:dyDescent="0.25">
      <c r="A69" s="42"/>
      <c r="B69" s="12" t="s">
        <v>102</v>
      </c>
      <c r="C69" s="4" t="s">
        <v>89</v>
      </c>
      <c r="D69" s="4">
        <v>1</v>
      </c>
      <c r="E69" s="21" t="s">
        <v>95</v>
      </c>
      <c r="F69" s="21" t="s">
        <v>95</v>
      </c>
      <c r="G69" s="21" t="s">
        <v>95</v>
      </c>
      <c r="H69" s="21" t="s">
        <v>95</v>
      </c>
      <c r="I69" s="21" t="s">
        <v>95</v>
      </c>
      <c r="J69" s="16" t="s">
        <v>95</v>
      </c>
      <c r="K69" s="18" t="s">
        <v>95</v>
      </c>
      <c r="L69" s="18" t="s">
        <v>95</v>
      </c>
      <c r="M69" s="18" t="s">
        <v>95</v>
      </c>
      <c r="N69" s="18" t="s">
        <v>95</v>
      </c>
      <c r="O69" s="18" t="s">
        <v>95</v>
      </c>
      <c r="P69" s="21" t="s">
        <v>95</v>
      </c>
      <c r="Q69" s="18" t="s">
        <v>24</v>
      </c>
      <c r="R69" s="18" t="s">
        <v>24</v>
      </c>
      <c r="S69" s="21" t="s">
        <v>24</v>
      </c>
      <c r="T69" s="16" t="s">
        <v>96</v>
      </c>
      <c r="U69" s="16" t="s">
        <v>96</v>
      </c>
      <c r="V69" s="21" t="s">
        <v>96</v>
      </c>
      <c r="W69" s="16" t="s">
        <v>96</v>
      </c>
      <c r="X69" s="16" t="s">
        <v>96</v>
      </c>
      <c r="Y69" s="14" t="s">
        <v>96</v>
      </c>
      <c r="Z69" s="32" t="s">
        <v>96</v>
      </c>
      <c r="AA69" s="13" t="str">
        <f>VLOOKUP(B69,'[1]Client WATER - 1'!$A:$G,7,0)</f>
        <v>&lt;0.1</v>
      </c>
    </row>
    <row r="70" spans="1:27" x14ac:dyDescent="0.25">
      <c r="A70" s="42"/>
      <c r="B70" s="12" t="s">
        <v>103</v>
      </c>
      <c r="C70" s="4" t="s">
        <v>89</v>
      </c>
      <c r="D70" s="4">
        <v>1</v>
      </c>
      <c r="E70" s="21" t="s">
        <v>95</v>
      </c>
      <c r="F70" s="21" t="s">
        <v>95</v>
      </c>
      <c r="G70" s="21" t="s">
        <v>95</v>
      </c>
      <c r="H70" s="21" t="s">
        <v>95</v>
      </c>
      <c r="I70" s="21" t="s">
        <v>95</v>
      </c>
      <c r="J70" s="16" t="s">
        <v>95</v>
      </c>
      <c r="K70" s="18" t="s">
        <v>95</v>
      </c>
      <c r="L70" s="18" t="s">
        <v>95</v>
      </c>
      <c r="M70" s="18" t="s">
        <v>95</v>
      </c>
      <c r="N70" s="18" t="s">
        <v>95</v>
      </c>
      <c r="O70" s="18" t="s">
        <v>95</v>
      </c>
      <c r="P70" s="21" t="s">
        <v>95</v>
      </c>
      <c r="Q70" s="18" t="s">
        <v>24</v>
      </c>
      <c r="R70" s="18" t="s">
        <v>24</v>
      </c>
      <c r="S70" s="21" t="s">
        <v>24</v>
      </c>
      <c r="T70" s="16" t="s">
        <v>96</v>
      </c>
      <c r="U70" s="16" t="s">
        <v>96</v>
      </c>
      <c r="V70" s="21" t="s">
        <v>96</v>
      </c>
      <c r="W70" s="16" t="s">
        <v>96</v>
      </c>
      <c r="X70" s="16" t="s">
        <v>96</v>
      </c>
      <c r="Y70" s="14" t="s">
        <v>96</v>
      </c>
      <c r="Z70" s="32" t="s">
        <v>96</v>
      </c>
      <c r="AA70" s="13" t="str">
        <f>VLOOKUP(B70,'[1]Client WATER - 1'!$A:$G,7,0)</f>
        <v>&lt;0.1</v>
      </c>
    </row>
    <row r="71" spans="1:27" x14ac:dyDescent="0.25">
      <c r="A71" s="42"/>
      <c r="B71" s="12" t="s">
        <v>104</v>
      </c>
      <c r="C71" s="4" t="s">
        <v>89</v>
      </c>
      <c r="D71" s="4">
        <v>1</v>
      </c>
      <c r="E71" s="21" t="s">
        <v>95</v>
      </c>
      <c r="F71" s="21" t="s">
        <v>95</v>
      </c>
      <c r="G71" s="21" t="s">
        <v>95</v>
      </c>
      <c r="H71" s="21" t="s">
        <v>95</v>
      </c>
      <c r="I71" s="21" t="s">
        <v>95</v>
      </c>
      <c r="J71" s="16" t="s">
        <v>95</v>
      </c>
      <c r="K71" s="18" t="s">
        <v>95</v>
      </c>
      <c r="L71" s="18" t="s">
        <v>95</v>
      </c>
      <c r="M71" s="18" t="s">
        <v>95</v>
      </c>
      <c r="N71" s="18" t="s">
        <v>95</v>
      </c>
      <c r="O71" s="18" t="s">
        <v>95</v>
      </c>
      <c r="P71" s="21" t="s">
        <v>95</v>
      </c>
      <c r="Q71" s="18" t="s">
        <v>24</v>
      </c>
      <c r="R71" s="18" t="s">
        <v>24</v>
      </c>
      <c r="S71" s="21" t="s">
        <v>24</v>
      </c>
      <c r="T71" s="16" t="s">
        <v>96</v>
      </c>
      <c r="U71" s="16" t="s">
        <v>96</v>
      </c>
      <c r="V71" s="21" t="s">
        <v>96</v>
      </c>
      <c r="W71" s="16" t="s">
        <v>96</v>
      </c>
      <c r="X71" s="16" t="s">
        <v>96</v>
      </c>
      <c r="Y71" s="14" t="s">
        <v>96</v>
      </c>
      <c r="Z71" s="32" t="s">
        <v>96</v>
      </c>
      <c r="AA71" s="13" t="str">
        <f>VLOOKUP(B71,'[1]Client WATER - 1'!$A:$G,7,0)</f>
        <v>&lt;0.1</v>
      </c>
    </row>
    <row r="72" spans="1:27" x14ac:dyDescent="0.25">
      <c r="A72" s="42"/>
      <c r="B72" s="12" t="s">
        <v>105</v>
      </c>
      <c r="C72" s="4" t="s">
        <v>89</v>
      </c>
      <c r="D72" s="4">
        <v>1</v>
      </c>
      <c r="E72" s="21" t="s">
        <v>95</v>
      </c>
      <c r="F72" s="21" t="s">
        <v>95</v>
      </c>
      <c r="G72" s="21" t="s">
        <v>95</v>
      </c>
      <c r="H72" s="21" t="s">
        <v>95</v>
      </c>
      <c r="I72" s="21" t="s">
        <v>95</v>
      </c>
      <c r="J72" s="16" t="s">
        <v>95</v>
      </c>
      <c r="K72" s="18" t="s">
        <v>95</v>
      </c>
      <c r="L72" s="18" t="s">
        <v>95</v>
      </c>
      <c r="M72" s="18" t="s">
        <v>95</v>
      </c>
      <c r="N72" s="18" t="s">
        <v>95</v>
      </c>
      <c r="O72" s="18" t="s">
        <v>95</v>
      </c>
      <c r="P72" s="21" t="s">
        <v>95</v>
      </c>
      <c r="Q72" s="18" t="s">
        <v>24</v>
      </c>
      <c r="R72" s="18" t="s">
        <v>24</v>
      </c>
      <c r="S72" s="21" t="s">
        <v>24</v>
      </c>
      <c r="T72" s="16" t="s">
        <v>96</v>
      </c>
      <c r="U72" s="16" t="s">
        <v>96</v>
      </c>
      <c r="V72" s="21" t="s">
        <v>96</v>
      </c>
      <c r="W72" s="16" t="s">
        <v>96</v>
      </c>
      <c r="X72" s="16" t="s">
        <v>96</v>
      </c>
      <c r="Y72" s="14" t="s">
        <v>96</v>
      </c>
      <c r="Z72" s="32" t="s">
        <v>96</v>
      </c>
      <c r="AA72" s="13" t="str">
        <f>VLOOKUP(B72,'[1]Client WATER - 1'!$A:$G,7,0)</f>
        <v>&lt;0.1</v>
      </c>
    </row>
    <row r="73" spans="1:27" x14ac:dyDescent="0.25">
      <c r="A73" s="42"/>
      <c r="B73" s="12" t="s">
        <v>106</v>
      </c>
      <c r="C73" s="4" t="s">
        <v>89</v>
      </c>
      <c r="D73" s="4">
        <v>1</v>
      </c>
      <c r="E73" s="21" t="s">
        <v>95</v>
      </c>
      <c r="F73" s="21" t="s">
        <v>95</v>
      </c>
      <c r="G73" s="21" t="s">
        <v>95</v>
      </c>
      <c r="H73" s="21" t="s">
        <v>95</v>
      </c>
      <c r="I73" s="21" t="s">
        <v>95</v>
      </c>
      <c r="J73" s="16" t="s">
        <v>95</v>
      </c>
      <c r="K73" s="18" t="s">
        <v>95</v>
      </c>
      <c r="L73" s="18" t="s">
        <v>95</v>
      </c>
      <c r="M73" s="18" t="s">
        <v>95</v>
      </c>
      <c r="N73" s="18" t="s">
        <v>95</v>
      </c>
      <c r="O73" s="18" t="s">
        <v>95</v>
      </c>
      <c r="P73" s="21" t="s">
        <v>95</v>
      </c>
      <c r="Q73" s="18" t="s">
        <v>24</v>
      </c>
      <c r="R73" s="18" t="s">
        <v>24</v>
      </c>
      <c r="S73" s="21" t="s">
        <v>24</v>
      </c>
      <c r="T73" s="16" t="s">
        <v>96</v>
      </c>
      <c r="U73" s="16" t="s">
        <v>96</v>
      </c>
      <c r="V73" s="21" t="s">
        <v>96</v>
      </c>
      <c r="W73" s="16" t="s">
        <v>96</v>
      </c>
      <c r="X73" s="16" t="s">
        <v>96</v>
      </c>
      <c r="Y73" s="14" t="s">
        <v>96</v>
      </c>
      <c r="Z73" s="32" t="s">
        <v>96</v>
      </c>
      <c r="AA73" s="13" t="str">
        <f>VLOOKUP(B73,'[1]Client WATER - 1'!$A:$G,7,0)</f>
        <v>&lt;0.1</v>
      </c>
    </row>
    <row r="74" spans="1:27" x14ac:dyDescent="0.25">
      <c r="A74" s="42"/>
      <c r="B74" s="12" t="s">
        <v>107</v>
      </c>
      <c r="C74" s="4" t="s">
        <v>89</v>
      </c>
      <c r="D74" s="4">
        <v>1</v>
      </c>
      <c r="E74" s="21" t="s">
        <v>95</v>
      </c>
      <c r="F74" s="21" t="s">
        <v>95</v>
      </c>
      <c r="G74" s="21" t="s">
        <v>95</v>
      </c>
      <c r="H74" s="21" t="s">
        <v>95</v>
      </c>
      <c r="I74" s="21" t="s">
        <v>95</v>
      </c>
      <c r="J74" s="16" t="s">
        <v>95</v>
      </c>
      <c r="K74" s="18" t="s">
        <v>95</v>
      </c>
      <c r="L74" s="18" t="s">
        <v>95</v>
      </c>
      <c r="M74" s="18" t="s">
        <v>95</v>
      </c>
      <c r="N74" s="18" t="s">
        <v>95</v>
      </c>
      <c r="O74" s="18" t="s">
        <v>95</v>
      </c>
      <c r="P74" s="21" t="s">
        <v>95</v>
      </c>
      <c r="Q74" s="18" t="s">
        <v>24</v>
      </c>
      <c r="R74" s="18" t="s">
        <v>24</v>
      </c>
      <c r="S74" s="21" t="s">
        <v>24</v>
      </c>
      <c r="T74" s="16" t="s">
        <v>96</v>
      </c>
      <c r="U74" s="16" t="s">
        <v>96</v>
      </c>
      <c r="V74" s="21" t="s">
        <v>96</v>
      </c>
      <c r="W74" s="16" t="s">
        <v>96</v>
      </c>
      <c r="X74" s="16" t="s">
        <v>96</v>
      </c>
      <c r="Y74" s="14" t="s">
        <v>96</v>
      </c>
      <c r="Z74" s="32" t="s">
        <v>96</v>
      </c>
      <c r="AA74" s="13" t="str">
        <f>VLOOKUP(B74,'[1]Client WATER - 1'!$A:$G,7,0)</f>
        <v>&lt;0.1</v>
      </c>
    </row>
    <row r="75" spans="1:27" ht="12.75" customHeight="1" x14ac:dyDescent="0.25">
      <c r="A75" s="42"/>
      <c r="B75" s="12" t="s">
        <v>108</v>
      </c>
      <c r="C75" s="4" t="s">
        <v>89</v>
      </c>
      <c r="D75" s="4">
        <v>1</v>
      </c>
      <c r="E75" s="21" t="s">
        <v>95</v>
      </c>
      <c r="F75" s="21" t="s">
        <v>95</v>
      </c>
      <c r="G75" s="21" t="s">
        <v>95</v>
      </c>
      <c r="H75" s="21" t="s">
        <v>95</v>
      </c>
      <c r="I75" s="21" t="s">
        <v>95</v>
      </c>
      <c r="J75" s="16" t="s">
        <v>95</v>
      </c>
      <c r="K75" s="18" t="s">
        <v>95</v>
      </c>
      <c r="L75" s="18" t="s">
        <v>95</v>
      </c>
      <c r="M75" s="18" t="s">
        <v>95</v>
      </c>
      <c r="N75" s="18" t="s">
        <v>95</v>
      </c>
      <c r="O75" s="18" t="s">
        <v>95</v>
      </c>
      <c r="P75" s="21" t="s">
        <v>95</v>
      </c>
      <c r="Q75" s="18" t="s">
        <v>24</v>
      </c>
      <c r="R75" s="18" t="s">
        <v>24</v>
      </c>
      <c r="S75" s="21" t="s">
        <v>24</v>
      </c>
      <c r="T75" s="16" t="s">
        <v>96</v>
      </c>
      <c r="U75" s="16" t="s">
        <v>96</v>
      </c>
      <c r="V75" s="21" t="s">
        <v>96</v>
      </c>
      <c r="W75" s="16" t="s">
        <v>96</v>
      </c>
      <c r="X75" s="16" t="s">
        <v>96</v>
      </c>
      <c r="Y75" s="14" t="s">
        <v>96</v>
      </c>
      <c r="Z75" s="32" t="s">
        <v>96</v>
      </c>
      <c r="AA75" s="13" t="str">
        <f>VLOOKUP(B75,'[1]Client WATER - 1'!$A:$G,7,0)</f>
        <v>&lt;0.1</v>
      </c>
    </row>
    <row r="76" spans="1:27" x14ac:dyDescent="0.25">
      <c r="A76" s="42"/>
      <c r="B76" s="12" t="s">
        <v>109</v>
      </c>
      <c r="C76" s="4" t="s">
        <v>89</v>
      </c>
      <c r="D76" s="4">
        <v>0.5</v>
      </c>
      <c r="E76" s="21" t="s">
        <v>110</v>
      </c>
      <c r="F76" s="21" t="s">
        <v>110</v>
      </c>
      <c r="G76" s="21" t="s">
        <v>110</v>
      </c>
      <c r="H76" s="21" t="s">
        <v>110</v>
      </c>
      <c r="I76" s="21" t="s">
        <v>110</v>
      </c>
      <c r="J76" s="16" t="s">
        <v>110</v>
      </c>
      <c r="K76" s="18" t="s">
        <v>110</v>
      </c>
      <c r="L76" s="18" t="s">
        <v>110</v>
      </c>
      <c r="M76" s="18" t="s">
        <v>110</v>
      </c>
      <c r="N76" s="18" t="s">
        <v>110</v>
      </c>
      <c r="O76" s="18" t="s">
        <v>110</v>
      </c>
      <c r="P76" s="21" t="s">
        <v>110</v>
      </c>
      <c r="Q76" s="18" t="s">
        <v>110</v>
      </c>
      <c r="R76" s="18" t="s">
        <v>110</v>
      </c>
      <c r="S76" s="21" t="s">
        <v>110</v>
      </c>
      <c r="T76" s="16" t="s">
        <v>60</v>
      </c>
      <c r="U76" s="16" t="s">
        <v>60</v>
      </c>
      <c r="V76" s="21" t="s">
        <v>60</v>
      </c>
      <c r="W76" s="16" t="s">
        <v>60</v>
      </c>
      <c r="X76" s="16" t="s">
        <v>60</v>
      </c>
      <c r="Y76" s="14" t="s">
        <v>60</v>
      </c>
      <c r="Z76" s="32" t="s">
        <v>60</v>
      </c>
      <c r="AA76" s="13" t="str">
        <f>VLOOKUP(B76,'[1]Client WATER - 1'!$A:$G,7,0)</f>
        <v>&lt;0.05</v>
      </c>
    </row>
    <row r="77" spans="1:27" x14ac:dyDescent="0.25">
      <c r="A77" s="42"/>
      <c r="B77" s="12" t="s">
        <v>111</v>
      </c>
      <c r="C77" s="4" t="s">
        <v>89</v>
      </c>
      <c r="D77" s="4">
        <v>1</v>
      </c>
      <c r="E77" s="21" t="s">
        <v>95</v>
      </c>
      <c r="F77" s="21" t="s">
        <v>95</v>
      </c>
      <c r="G77" s="21" t="s">
        <v>95</v>
      </c>
      <c r="H77" s="21" t="s">
        <v>95</v>
      </c>
      <c r="I77" s="21" t="s">
        <v>95</v>
      </c>
      <c r="J77" s="16" t="s">
        <v>95</v>
      </c>
      <c r="K77" s="18" t="s">
        <v>95</v>
      </c>
      <c r="L77" s="18" t="s">
        <v>95</v>
      </c>
      <c r="M77" s="18" t="s">
        <v>95</v>
      </c>
      <c r="N77" s="18" t="s">
        <v>95</v>
      </c>
      <c r="O77" s="18" t="s">
        <v>95</v>
      </c>
      <c r="P77" s="21" t="s">
        <v>95</v>
      </c>
      <c r="Q77" s="18" t="s">
        <v>24</v>
      </c>
      <c r="R77" s="18" t="s">
        <v>95</v>
      </c>
      <c r="S77" s="21" t="s">
        <v>95</v>
      </c>
      <c r="T77" s="16" t="s">
        <v>95</v>
      </c>
      <c r="U77" s="16" t="s">
        <v>96</v>
      </c>
      <c r="V77" s="21" t="s">
        <v>96</v>
      </c>
      <c r="W77" s="16" t="s">
        <v>96</v>
      </c>
      <c r="X77" s="16" t="s">
        <v>96</v>
      </c>
      <c r="Y77" s="14" t="s">
        <v>96</v>
      </c>
      <c r="Z77" s="32" t="s">
        <v>96</v>
      </c>
      <c r="AA77" s="13" t="str">
        <f>VLOOKUP(B77,'[1]Client WATER - 1'!$A:$G,7,0)</f>
        <v>&lt;0.1</v>
      </c>
    </row>
    <row r="78" spans="1:27" x14ac:dyDescent="0.25">
      <c r="A78" s="42"/>
      <c r="B78" s="12" t="s">
        <v>112</v>
      </c>
      <c r="C78" s="4" t="s">
        <v>89</v>
      </c>
      <c r="D78" s="4">
        <v>1</v>
      </c>
      <c r="E78" s="21" t="s">
        <v>95</v>
      </c>
      <c r="F78" s="21" t="s">
        <v>95</v>
      </c>
      <c r="G78" s="21" t="s">
        <v>95</v>
      </c>
      <c r="H78" s="21" t="s">
        <v>95</v>
      </c>
      <c r="I78" s="21" t="s">
        <v>95</v>
      </c>
      <c r="J78" s="16" t="s">
        <v>95</v>
      </c>
      <c r="K78" s="18" t="s">
        <v>95</v>
      </c>
      <c r="L78" s="18" t="s">
        <v>95</v>
      </c>
      <c r="M78" s="18" t="s">
        <v>95</v>
      </c>
      <c r="N78" s="18" t="s">
        <v>95</v>
      </c>
      <c r="O78" s="18" t="s">
        <v>95</v>
      </c>
      <c r="P78" s="21" t="s">
        <v>95</v>
      </c>
      <c r="Q78" s="18" t="s">
        <v>24</v>
      </c>
      <c r="R78" s="18" t="s">
        <v>95</v>
      </c>
      <c r="S78" s="21" t="s">
        <v>95</v>
      </c>
      <c r="T78" s="16" t="s">
        <v>95</v>
      </c>
      <c r="U78" s="16" t="s">
        <v>96</v>
      </c>
      <c r="V78" s="21" t="s">
        <v>96</v>
      </c>
      <c r="W78" s="16" t="s">
        <v>96</v>
      </c>
      <c r="X78" s="16" t="s">
        <v>96</v>
      </c>
      <c r="Y78" s="14" t="s">
        <v>96</v>
      </c>
      <c r="Z78" s="32" t="s">
        <v>96</v>
      </c>
      <c r="AA78" s="13" t="str">
        <f>VLOOKUP(B78,'[1]Client WATER - 1'!$A:$G,7,0)</f>
        <v>&lt;0.1</v>
      </c>
    </row>
    <row r="79" spans="1:27" x14ac:dyDescent="0.25">
      <c r="A79" s="42"/>
      <c r="B79" s="12" t="s">
        <v>113</v>
      </c>
      <c r="C79" s="4" t="s">
        <v>89</v>
      </c>
      <c r="D79" s="4">
        <v>1</v>
      </c>
      <c r="E79" s="21" t="s">
        <v>95</v>
      </c>
      <c r="F79" s="21" t="s">
        <v>95</v>
      </c>
      <c r="G79" s="21" t="s">
        <v>95</v>
      </c>
      <c r="H79" s="21" t="s">
        <v>95</v>
      </c>
      <c r="I79" s="21" t="s">
        <v>95</v>
      </c>
      <c r="J79" s="16" t="s">
        <v>95</v>
      </c>
      <c r="K79" s="18" t="s">
        <v>95</v>
      </c>
      <c r="L79" s="18" t="s">
        <v>95</v>
      </c>
      <c r="M79" s="18" t="s">
        <v>95</v>
      </c>
      <c r="N79" s="18" t="s">
        <v>95</v>
      </c>
      <c r="O79" s="18" t="s">
        <v>95</v>
      </c>
      <c r="P79" s="21" t="s">
        <v>95</v>
      </c>
      <c r="Q79" s="18" t="s">
        <v>24</v>
      </c>
      <c r="R79" s="18" t="s">
        <v>95</v>
      </c>
      <c r="S79" s="21" t="s">
        <v>95</v>
      </c>
      <c r="T79" s="16" t="s">
        <v>95</v>
      </c>
      <c r="U79" s="16" t="s">
        <v>96</v>
      </c>
      <c r="V79" s="21" t="s">
        <v>96</v>
      </c>
      <c r="W79" s="16" t="s">
        <v>96</v>
      </c>
      <c r="X79" s="16" t="s">
        <v>96</v>
      </c>
      <c r="Y79" s="14" t="s">
        <v>96</v>
      </c>
      <c r="Z79" s="32" t="s">
        <v>96</v>
      </c>
      <c r="AA79" s="13" t="str">
        <f>VLOOKUP(B79,'[1]Client WATER - 1'!$A:$G,7,0)</f>
        <v>&lt;0.1</v>
      </c>
    </row>
    <row r="80" spans="1:27" x14ac:dyDescent="0.25">
      <c r="A80" s="42"/>
      <c r="B80" s="12" t="s">
        <v>114</v>
      </c>
      <c r="C80" s="4" t="s">
        <v>89</v>
      </c>
      <c r="D80" s="4">
        <v>0.5</v>
      </c>
      <c r="E80" s="21" t="s">
        <v>110</v>
      </c>
      <c r="F80" s="21" t="s">
        <v>110</v>
      </c>
      <c r="G80" s="21" t="s">
        <v>110</v>
      </c>
      <c r="H80" s="21" t="s">
        <v>110</v>
      </c>
      <c r="I80" s="21" t="s">
        <v>110</v>
      </c>
      <c r="J80" s="16" t="s">
        <v>110</v>
      </c>
      <c r="K80" s="18" t="s">
        <v>110</v>
      </c>
      <c r="L80" s="18" t="s">
        <v>110</v>
      </c>
      <c r="M80" s="18" t="s">
        <v>110</v>
      </c>
      <c r="N80" s="18" t="s">
        <v>110</v>
      </c>
      <c r="O80" s="18" t="s">
        <v>110</v>
      </c>
      <c r="P80" s="21" t="s">
        <v>110</v>
      </c>
      <c r="Q80" s="18" t="s">
        <v>110</v>
      </c>
      <c r="R80" s="18" t="s">
        <v>110</v>
      </c>
      <c r="S80" s="21" t="s">
        <v>110</v>
      </c>
      <c r="T80" s="16" t="s">
        <v>60</v>
      </c>
      <c r="U80" s="16" t="s">
        <v>60</v>
      </c>
      <c r="V80" s="21" t="s">
        <v>60</v>
      </c>
      <c r="W80" s="16" t="s">
        <v>60</v>
      </c>
      <c r="X80" s="16" t="s">
        <v>60</v>
      </c>
      <c r="Y80" s="14" t="s">
        <v>60</v>
      </c>
      <c r="Z80" s="32" t="s">
        <v>60</v>
      </c>
      <c r="AA80" s="13" t="str">
        <f>VLOOKUP(B80,'[1]Client WATER - 1'!$A:$G,7,0)</f>
        <v>&lt;0.05</v>
      </c>
    </row>
    <row r="81" spans="1:27" x14ac:dyDescent="0.25">
      <c r="A81" s="46"/>
      <c r="B81" s="12" t="s">
        <v>115</v>
      </c>
      <c r="C81" s="4" t="s">
        <v>89</v>
      </c>
      <c r="D81" s="4">
        <v>0.5</v>
      </c>
      <c r="E81" s="21" t="s">
        <v>110</v>
      </c>
      <c r="F81" s="21" t="s">
        <v>110</v>
      </c>
      <c r="G81" s="21" t="s">
        <v>110</v>
      </c>
      <c r="H81" s="21" t="s">
        <v>110</v>
      </c>
      <c r="I81" s="21" t="s">
        <v>110</v>
      </c>
      <c r="J81" s="16" t="s">
        <v>110</v>
      </c>
      <c r="K81" s="18" t="s">
        <v>110</v>
      </c>
      <c r="L81" s="18" t="s">
        <v>110</v>
      </c>
      <c r="M81" s="18" t="s">
        <v>110</v>
      </c>
      <c r="N81" s="18" t="s">
        <v>110</v>
      </c>
      <c r="O81" s="18" t="s">
        <v>110</v>
      </c>
      <c r="P81" s="21" t="s">
        <v>110</v>
      </c>
      <c r="Q81" s="18" t="s">
        <v>110</v>
      </c>
      <c r="R81" s="18" t="s">
        <v>110</v>
      </c>
      <c r="S81" s="21" t="s">
        <v>110</v>
      </c>
      <c r="T81" s="16" t="s">
        <v>60</v>
      </c>
      <c r="U81" s="16" t="s">
        <v>60</v>
      </c>
      <c r="V81" s="21" t="s">
        <v>96</v>
      </c>
      <c r="W81" s="16" t="s">
        <v>60</v>
      </c>
      <c r="X81" s="16" t="s">
        <v>60</v>
      </c>
      <c r="Y81" s="14" t="s">
        <v>60</v>
      </c>
      <c r="Z81" s="32" t="s">
        <v>60</v>
      </c>
      <c r="AA81" s="13" t="str">
        <f>VLOOKUP(B81,'[1]Client WATER - 1'!$A:$G,7,0)</f>
        <v>&lt;0.05</v>
      </c>
    </row>
    <row r="82" spans="1:27" x14ac:dyDescent="0.25">
      <c r="A82" s="41" t="s">
        <v>116</v>
      </c>
      <c r="B82" s="12" t="s">
        <v>117</v>
      </c>
      <c r="C82" s="4" t="s">
        <v>89</v>
      </c>
      <c r="D82" s="4">
        <v>20</v>
      </c>
      <c r="E82" s="21" t="s">
        <v>118</v>
      </c>
      <c r="F82" s="21" t="s">
        <v>118</v>
      </c>
      <c r="G82" s="21" t="s">
        <v>118</v>
      </c>
      <c r="H82" s="21" t="s">
        <v>118</v>
      </c>
      <c r="I82" s="21" t="s">
        <v>118</v>
      </c>
      <c r="J82" s="16" t="s">
        <v>118</v>
      </c>
      <c r="K82" s="18" t="s">
        <v>118</v>
      </c>
      <c r="L82" s="18" t="s">
        <v>118</v>
      </c>
      <c r="M82" s="18" t="s">
        <v>118</v>
      </c>
      <c r="N82" s="18" t="s">
        <v>118</v>
      </c>
      <c r="O82" s="18" t="s">
        <v>118</v>
      </c>
      <c r="P82" s="21" t="s">
        <v>118</v>
      </c>
      <c r="Q82" s="18" t="s">
        <v>118</v>
      </c>
      <c r="R82" s="18" t="s">
        <v>118</v>
      </c>
      <c r="S82" s="21" t="s">
        <v>118</v>
      </c>
      <c r="T82" s="16" t="s">
        <v>118</v>
      </c>
      <c r="U82" s="16" t="s">
        <v>118</v>
      </c>
      <c r="V82" s="21" t="s">
        <v>118</v>
      </c>
      <c r="W82" s="16" t="s">
        <v>118</v>
      </c>
      <c r="X82" s="16" t="s">
        <v>118</v>
      </c>
      <c r="Y82" s="14" t="s">
        <v>118</v>
      </c>
      <c r="Z82" s="32" t="s">
        <v>118</v>
      </c>
      <c r="AA82" s="13" t="str">
        <f>VLOOKUP(B82,'[1]Client WATER - 1'!$A:$G,7,0)</f>
        <v>&lt;20</v>
      </c>
    </row>
    <row r="83" spans="1:27" ht="12.75" customHeight="1" x14ac:dyDescent="0.25">
      <c r="A83" s="42" t="s">
        <v>93</v>
      </c>
      <c r="B83" s="12" t="s">
        <v>119</v>
      </c>
      <c r="C83" s="4" t="s">
        <v>89</v>
      </c>
      <c r="D83" s="4">
        <v>50</v>
      </c>
      <c r="E83" s="21" t="s">
        <v>120</v>
      </c>
      <c r="F83" s="21" t="s">
        <v>120</v>
      </c>
      <c r="G83" s="21" t="s">
        <v>120</v>
      </c>
      <c r="H83" s="21" t="s">
        <v>120</v>
      </c>
      <c r="I83" s="21" t="s">
        <v>120</v>
      </c>
      <c r="J83" s="16" t="s">
        <v>120</v>
      </c>
      <c r="K83" s="18" t="s">
        <v>120</v>
      </c>
      <c r="L83" s="18" t="s">
        <v>120</v>
      </c>
      <c r="M83" s="18">
        <v>50</v>
      </c>
      <c r="N83" s="18" t="s">
        <v>120</v>
      </c>
      <c r="O83" s="18" t="s">
        <v>120</v>
      </c>
      <c r="P83" s="21" t="s">
        <v>120</v>
      </c>
      <c r="Q83" s="18" t="s">
        <v>120</v>
      </c>
      <c r="R83" s="18" t="s">
        <v>120</v>
      </c>
      <c r="S83" s="21" t="s">
        <v>120</v>
      </c>
      <c r="T83" s="16" t="s">
        <v>120</v>
      </c>
      <c r="U83" s="16" t="s">
        <v>120</v>
      </c>
      <c r="V83" s="21" t="s">
        <v>120</v>
      </c>
      <c r="W83" s="16" t="s">
        <v>120</v>
      </c>
      <c r="X83" s="16" t="s">
        <v>120</v>
      </c>
      <c r="Y83" s="14" t="s">
        <v>120</v>
      </c>
      <c r="Z83" s="32" t="s">
        <v>120</v>
      </c>
      <c r="AA83" s="13" t="str">
        <f>VLOOKUP(B83,'[1]Client WATER - 1'!$A:$G,7,0)</f>
        <v>&lt;50</v>
      </c>
    </row>
    <row r="84" spans="1:27" x14ac:dyDescent="0.25">
      <c r="A84" s="42"/>
      <c r="B84" s="12" t="s">
        <v>121</v>
      </c>
      <c r="C84" s="4" t="s">
        <v>89</v>
      </c>
      <c r="D84" s="4">
        <v>100</v>
      </c>
      <c r="E84" s="21" t="s">
        <v>122</v>
      </c>
      <c r="F84" s="21" t="s">
        <v>122</v>
      </c>
      <c r="G84" s="21" t="s">
        <v>122</v>
      </c>
      <c r="H84" s="21" t="s">
        <v>122</v>
      </c>
      <c r="I84" s="21" t="s">
        <v>122</v>
      </c>
      <c r="J84" s="16" t="s">
        <v>122</v>
      </c>
      <c r="K84" s="18" t="s">
        <v>122</v>
      </c>
      <c r="L84" s="18" t="s">
        <v>122</v>
      </c>
      <c r="M84" s="18">
        <v>100</v>
      </c>
      <c r="N84" s="18" t="s">
        <v>122</v>
      </c>
      <c r="O84" s="18" t="s">
        <v>122</v>
      </c>
      <c r="P84" s="21">
        <v>110</v>
      </c>
      <c r="Q84" s="18" t="s">
        <v>122</v>
      </c>
      <c r="R84" s="18" t="s">
        <v>122</v>
      </c>
      <c r="S84" s="21" t="s">
        <v>122</v>
      </c>
      <c r="T84" s="16" t="s">
        <v>122</v>
      </c>
      <c r="U84" s="16" t="s">
        <v>122</v>
      </c>
      <c r="V84" s="21" t="s">
        <v>122</v>
      </c>
      <c r="W84" s="16" t="s">
        <v>122</v>
      </c>
      <c r="X84" s="16" t="s">
        <v>122</v>
      </c>
      <c r="Y84" s="14" t="s">
        <v>122</v>
      </c>
      <c r="Z84" s="32" t="s">
        <v>122</v>
      </c>
      <c r="AA84" s="13" t="str">
        <f>VLOOKUP(B84,'[1]Client WATER - 1'!$A:$G,7,0)</f>
        <v>&lt;100</v>
      </c>
    </row>
    <row r="85" spans="1:27" x14ac:dyDescent="0.25">
      <c r="A85" s="42"/>
      <c r="B85" s="12" t="s">
        <v>123</v>
      </c>
      <c r="C85" s="4" t="s">
        <v>89</v>
      </c>
      <c r="D85" s="4">
        <v>50</v>
      </c>
      <c r="E85" s="21" t="s">
        <v>120</v>
      </c>
      <c r="F85" s="21" t="s">
        <v>120</v>
      </c>
      <c r="G85" s="21" t="s">
        <v>120</v>
      </c>
      <c r="H85" s="21" t="s">
        <v>120</v>
      </c>
      <c r="I85" s="21" t="s">
        <v>120</v>
      </c>
      <c r="J85" s="16" t="s">
        <v>120</v>
      </c>
      <c r="K85" s="18" t="s">
        <v>120</v>
      </c>
      <c r="L85" s="18" t="s">
        <v>120</v>
      </c>
      <c r="M85" s="18" t="s">
        <v>120</v>
      </c>
      <c r="N85" s="18" t="s">
        <v>120</v>
      </c>
      <c r="O85" s="18" t="s">
        <v>120</v>
      </c>
      <c r="P85" s="21" t="s">
        <v>120</v>
      </c>
      <c r="Q85" s="18" t="s">
        <v>120</v>
      </c>
      <c r="R85" s="18" t="s">
        <v>120</v>
      </c>
      <c r="S85" s="21" t="s">
        <v>120</v>
      </c>
      <c r="T85" s="16" t="s">
        <v>120</v>
      </c>
      <c r="U85" s="16" t="s">
        <v>120</v>
      </c>
      <c r="V85" s="21" t="s">
        <v>120</v>
      </c>
      <c r="W85" s="16" t="s">
        <v>120</v>
      </c>
      <c r="X85" s="16" t="s">
        <v>120</v>
      </c>
      <c r="Y85" s="14" t="s">
        <v>120</v>
      </c>
      <c r="Z85" s="32" t="s">
        <v>120</v>
      </c>
      <c r="AA85" s="13" t="str">
        <f>VLOOKUP(B85,'[1]Client WATER - 1'!$A:$G,7,0)</f>
        <v>&lt;50</v>
      </c>
    </row>
    <row r="86" spans="1:27" x14ac:dyDescent="0.25">
      <c r="A86" s="42"/>
      <c r="B86" s="12" t="s">
        <v>124</v>
      </c>
      <c r="C86" s="4" t="s">
        <v>89</v>
      </c>
      <c r="D86" s="4">
        <v>50</v>
      </c>
      <c r="E86" s="21" t="s">
        <v>120</v>
      </c>
      <c r="F86" s="21" t="s">
        <v>120</v>
      </c>
      <c r="G86" s="21" t="s">
        <v>120</v>
      </c>
      <c r="H86" s="21" t="s">
        <v>120</v>
      </c>
      <c r="I86" s="21" t="s">
        <v>120</v>
      </c>
      <c r="J86" s="16" t="s">
        <v>120</v>
      </c>
      <c r="K86" s="18" t="s">
        <v>120</v>
      </c>
      <c r="L86" s="18" t="s">
        <v>120</v>
      </c>
      <c r="M86" s="18">
        <v>150</v>
      </c>
      <c r="N86" s="18" t="s">
        <v>120</v>
      </c>
      <c r="O86" s="18" t="s">
        <v>120</v>
      </c>
      <c r="P86" s="21">
        <v>110</v>
      </c>
      <c r="Q86" s="18" t="s">
        <v>120</v>
      </c>
      <c r="R86" s="18" t="s">
        <v>120</v>
      </c>
      <c r="S86" s="21" t="s">
        <v>120</v>
      </c>
      <c r="T86" s="16" t="s">
        <v>120</v>
      </c>
      <c r="U86" s="16" t="s">
        <v>120</v>
      </c>
      <c r="V86" s="21" t="s">
        <v>120</v>
      </c>
      <c r="W86" s="16" t="s">
        <v>120</v>
      </c>
      <c r="X86" s="16" t="s">
        <v>120</v>
      </c>
      <c r="Y86" s="14" t="s">
        <v>120</v>
      </c>
      <c r="Z86" s="32" t="s">
        <v>120</v>
      </c>
      <c r="AA86" s="13" t="str">
        <f>VLOOKUP(B86,'[1]Client WATER - 1'!$A:$G,7,0)</f>
        <v>&lt;50</v>
      </c>
    </row>
    <row r="87" spans="1:27" x14ac:dyDescent="0.25">
      <c r="A87" s="42"/>
      <c r="B87" s="12" t="s">
        <v>125</v>
      </c>
      <c r="C87" s="4" t="s">
        <v>89</v>
      </c>
      <c r="D87" s="4">
        <v>20</v>
      </c>
      <c r="E87" s="21" t="s">
        <v>118</v>
      </c>
      <c r="F87" s="21" t="s">
        <v>118</v>
      </c>
      <c r="G87" s="21" t="s">
        <v>118</v>
      </c>
      <c r="H87" s="21" t="s">
        <v>118</v>
      </c>
      <c r="I87" s="21" t="s">
        <v>118</v>
      </c>
      <c r="J87" s="16" t="s">
        <v>118</v>
      </c>
      <c r="K87" s="18" t="s">
        <v>118</v>
      </c>
      <c r="L87" s="18" t="s">
        <v>118</v>
      </c>
      <c r="M87" s="18" t="s">
        <v>118</v>
      </c>
      <c r="N87" s="18" t="s">
        <v>118</v>
      </c>
      <c r="O87" s="18" t="s">
        <v>118</v>
      </c>
      <c r="P87" s="21" t="s">
        <v>118</v>
      </c>
      <c r="Q87" s="18" t="s">
        <v>118</v>
      </c>
      <c r="R87" s="18" t="s">
        <v>118</v>
      </c>
      <c r="S87" s="21" t="s">
        <v>118</v>
      </c>
      <c r="T87" s="16" t="s">
        <v>118</v>
      </c>
      <c r="U87" s="16" t="s">
        <v>118</v>
      </c>
      <c r="V87" s="21" t="s">
        <v>118</v>
      </c>
      <c r="W87" s="16" t="s">
        <v>118</v>
      </c>
      <c r="X87" s="16" t="s">
        <v>118</v>
      </c>
      <c r="Y87" s="14" t="s">
        <v>118</v>
      </c>
      <c r="Z87" s="32" t="s">
        <v>118</v>
      </c>
      <c r="AA87" s="13" t="str">
        <f>VLOOKUP(B87,'[1]Client WATER - 1'!$A:$G,7,0)</f>
        <v>&lt;20</v>
      </c>
    </row>
    <row r="88" spans="1:27" x14ac:dyDescent="0.25">
      <c r="A88" s="42"/>
      <c r="B88" s="12" t="s">
        <v>126</v>
      </c>
      <c r="C88" s="4" t="s">
        <v>89</v>
      </c>
      <c r="D88" s="4">
        <v>20</v>
      </c>
      <c r="E88" s="21" t="s">
        <v>118</v>
      </c>
      <c r="F88" s="21" t="s">
        <v>118</v>
      </c>
      <c r="G88" s="21" t="s">
        <v>118</v>
      </c>
      <c r="H88" s="21" t="s">
        <v>118</v>
      </c>
      <c r="I88" s="21" t="s">
        <v>118</v>
      </c>
      <c r="J88" s="16" t="s">
        <v>118</v>
      </c>
      <c r="K88" s="18" t="s">
        <v>118</v>
      </c>
      <c r="L88" s="18" t="s">
        <v>118</v>
      </c>
      <c r="M88" s="18" t="s">
        <v>118</v>
      </c>
      <c r="N88" s="18" t="s">
        <v>118</v>
      </c>
      <c r="O88" s="18" t="s">
        <v>118</v>
      </c>
      <c r="P88" s="21" t="s">
        <v>118</v>
      </c>
      <c r="Q88" s="18" t="s">
        <v>118</v>
      </c>
      <c r="R88" s="18" t="s">
        <v>118</v>
      </c>
      <c r="S88" s="21" t="s">
        <v>118</v>
      </c>
      <c r="T88" s="16" t="s">
        <v>118</v>
      </c>
      <c r="U88" s="16" t="s">
        <v>118</v>
      </c>
      <c r="V88" s="21" t="s">
        <v>118</v>
      </c>
      <c r="W88" s="16" t="s">
        <v>118</v>
      </c>
      <c r="X88" s="16" t="s">
        <v>118</v>
      </c>
      <c r="Y88" s="14" t="s">
        <v>118</v>
      </c>
      <c r="Z88" s="32" t="s">
        <v>118</v>
      </c>
      <c r="AA88" s="13" t="str">
        <f>VLOOKUP(B88,'[1]Client WATER - 1'!$A:$G,7,0)</f>
        <v>&lt;20</v>
      </c>
    </row>
    <row r="89" spans="1:27" x14ac:dyDescent="0.25">
      <c r="A89" s="42"/>
      <c r="B89" s="12" t="s">
        <v>127</v>
      </c>
      <c r="C89" s="4" t="s">
        <v>89</v>
      </c>
      <c r="D89" s="4">
        <v>100</v>
      </c>
      <c r="E89" s="21" t="s">
        <v>122</v>
      </c>
      <c r="F89" s="21" t="s">
        <v>122</v>
      </c>
      <c r="G89" s="21" t="s">
        <v>122</v>
      </c>
      <c r="H89" s="21" t="s">
        <v>122</v>
      </c>
      <c r="I89" s="21" t="s">
        <v>122</v>
      </c>
      <c r="J89" s="16" t="s">
        <v>122</v>
      </c>
      <c r="K89" s="18" t="s">
        <v>122</v>
      </c>
      <c r="L89" s="18" t="s">
        <v>122</v>
      </c>
      <c r="M89" s="18">
        <v>180</v>
      </c>
      <c r="N89" s="18">
        <v>130</v>
      </c>
      <c r="O89" s="18" t="s">
        <v>122</v>
      </c>
      <c r="P89" s="21">
        <v>160</v>
      </c>
      <c r="Q89" s="18" t="s">
        <v>122</v>
      </c>
      <c r="R89" s="18" t="s">
        <v>122</v>
      </c>
      <c r="S89" s="21" t="s">
        <v>122</v>
      </c>
      <c r="T89" s="16" t="s">
        <v>122</v>
      </c>
      <c r="U89" s="16" t="s">
        <v>122</v>
      </c>
      <c r="V89" s="21" t="s">
        <v>122</v>
      </c>
      <c r="W89" s="16" t="s">
        <v>122</v>
      </c>
      <c r="X89" s="16" t="s">
        <v>122</v>
      </c>
      <c r="Y89" s="14" t="s">
        <v>122</v>
      </c>
      <c r="Z89" s="32" t="s">
        <v>122</v>
      </c>
      <c r="AA89" s="13" t="str">
        <f>VLOOKUP(B89,'[1]Client WATER - 1'!$A:$G,7,0)</f>
        <v>&lt;100</v>
      </c>
    </row>
    <row r="90" spans="1:27" x14ac:dyDescent="0.25">
      <c r="A90" s="42"/>
      <c r="B90" s="12" t="s">
        <v>128</v>
      </c>
      <c r="C90" s="4" t="s">
        <v>89</v>
      </c>
      <c r="D90" s="4">
        <v>100</v>
      </c>
      <c r="E90" s="21" t="s">
        <v>122</v>
      </c>
      <c r="F90" s="21" t="s">
        <v>122</v>
      </c>
      <c r="G90" s="21" t="s">
        <v>122</v>
      </c>
      <c r="H90" s="21" t="s">
        <v>122</v>
      </c>
      <c r="I90" s="21" t="s">
        <v>122</v>
      </c>
      <c r="J90" s="16" t="s">
        <v>122</v>
      </c>
      <c r="K90" s="18" t="s">
        <v>122</v>
      </c>
      <c r="L90" s="18" t="s">
        <v>122</v>
      </c>
      <c r="M90" s="18" t="s">
        <v>122</v>
      </c>
      <c r="N90" s="18" t="s">
        <v>122</v>
      </c>
      <c r="O90" s="18" t="s">
        <v>122</v>
      </c>
      <c r="P90" s="21" t="s">
        <v>122</v>
      </c>
      <c r="Q90" s="18" t="s">
        <v>122</v>
      </c>
      <c r="R90" s="18" t="s">
        <v>122</v>
      </c>
      <c r="S90" s="21" t="s">
        <v>122</v>
      </c>
      <c r="T90" s="16" t="s">
        <v>122</v>
      </c>
      <c r="U90" s="16" t="s">
        <v>122</v>
      </c>
      <c r="V90" s="21" t="s">
        <v>122</v>
      </c>
      <c r="W90" s="16" t="s">
        <v>122</v>
      </c>
      <c r="X90" s="16" t="s">
        <v>122</v>
      </c>
      <c r="Y90" s="14" t="s">
        <v>122</v>
      </c>
      <c r="Z90" s="32" t="s">
        <v>122</v>
      </c>
      <c r="AA90" s="13" t="str">
        <f>VLOOKUP(B90,'[1]Client WATER - 1'!$A:$G,7,0)</f>
        <v>&lt;100</v>
      </c>
    </row>
    <row r="91" spans="1:27" x14ac:dyDescent="0.25">
      <c r="A91" s="42"/>
      <c r="B91" s="12" t="s">
        <v>129</v>
      </c>
      <c r="C91" s="4" t="s">
        <v>89</v>
      </c>
      <c r="D91" s="4">
        <v>100</v>
      </c>
      <c r="E91" s="21" t="s">
        <v>122</v>
      </c>
      <c r="F91" s="21" t="s">
        <v>122</v>
      </c>
      <c r="G91" s="21" t="s">
        <v>122</v>
      </c>
      <c r="H91" s="21" t="s">
        <v>122</v>
      </c>
      <c r="I91" s="21" t="s">
        <v>122</v>
      </c>
      <c r="J91" s="16" t="s">
        <v>122</v>
      </c>
      <c r="K91" s="18" t="s">
        <v>122</v>
      </c>
      <c r="L91" s="18" t="s">
        <v>122</v>
      </c>
      <c r="M91" s="18" t="s">
        <v>122</v>
      </c>
      <c r="N91" s="18" t="s">
        <v>122</v>
      </c>
      <c r="O91" s="18" t="s">
        <v>122</v>
      </c>
      <c r="P91" s="21" t="s">
        <v>122</v>
      </c>
      <c r="Q91" s="18" t="s">
        <v>122</v>
      </c>
      <c r="R91" s="18" t="s">
        <v>122</v>
      </c>
      <c r="S91" s="21" t="s">
        <v>122</v>
      </c>
      <c r="T91" s="16" t="s">
        <v>122</v>
      </c>
      <c r="U91" s="16" t="s">
        <v>122</v>
      </c>
      <c r="V91" s="21" t="s">
        <v>122</v>
      </c>
      <c r="W91" s="16" t="s">
        <v>122</v>
      </c>
      <c r="X91" s="16" t="s">
        <v>122</v>
      </c>
      <c r="Y91" s="14" t="s">
        <v>122</v>
      </c>
      <c r="Z91" s="32" t="s">
        <v>122</v>
      </c>
      <c r="AA91" s="13" t="str">
        <f>VLOOKUP(B91,'[1]Client WATER - 1'!$A:$G,7,0)</f>
        <v>&lt;100</v>
      </c>
    </row>
    <row r="92" spans="1:27" x14ac:dyDescent="0.25">
      <c r="A92" s="42"/>
      <c r="B92" s="12" t="s">
        <v>130</v>
      </c>
      <c r="C92" s="4" t="s">
        <v>89</v>
      </c>
      <c r="D92" s="4">
        <v>100</v>
      </c>
      <c r="E92" s="21" t="s">
        <v>122</v>
      </c>
      <c r="F92" s="21" t="s">
        <v>122</v>
      </c>
      <c r="G92" s="21" t="s">
        <v>122</v>
      </c>
      <c r="H92" s="21" t="s">
        <v>122</v>
      </c>
      <c r="I92" s="21" t="s">
        <v>122</v>
      </c>
      <c r="J92" s="16" t="s">
        <v>122</v>
      </c>
      <c r="K92" s="18" t="s">
        <v>122</v>
      </c>
      <c r="L92" s="18" t="s">
        <v>122</v>
      </c>
      <c r="M92" s="18">
        <v>180</v>
      </c>
      <c r="N92" s="18">
        <v>130</v>
      </c>
      <c r="O92" s="18" t="s">
        <v>122</v>
      </c>
      <c r="P92" s="21">
        <v>160</v>
      </c>
      <c r="Q92" s="18" t="s">
        <v>122</v>
      </c>
      <c r="R92" s="18" t="s">
        <v>122</v>
      </c>
      <c r="S92" s="21" t="s">
        <v>122</v>
      </c>
      <c r="T92" s="16" t="s">
        <v>122</v>
      </c>
      <c r="U92" s="16" t="s">
        <v>122</v>
      </c>
      <c r="V92" s="21" t="s">
        <v>122</v>
      </c>
      <c r="W92" s="16" t="s">
        <v>122</v>
      </c>
      <c r="X92" s="16" t="s">
        <v>122</v>
      </c>
      <c r="Y92" s="14" t="s">
        <v>122</v>
      </c>
      <c r="Z92" s="32" t="s">
        <v>122</v>
      </c>
      <c r="AA92" s="13" t="str">
        <f>VLOOKUP(B92,'[1]Client WATER - 1'!$A:$G,7,0)</f>
        <v>&lt;100</v>
      </c>
    </row>
    <row r="93" spans="1:27" x14ac:dyDescent="0.25">
      <c r="A93" s="46"/>
      <c r="B93" s="12" t="s">
        <v>131</v>
      </c>
      <c r="C93" s="4" t="s">
        <v>89</v>
      </c>
      <c r="D93" s="4">
        <v>100</v>
      </c>
      <c r="E93" s="21" t="s">
        <v>122</v>
      </c>
      <c r="F93" s="21" t="s">
        <v>122</v>
      </c>
      <c r="G93" s="21" t="s">
        <v>122</v>
      </c>
      <c r="H93" s="21" t="s">
        <v>122</v>
      </c>
      <c r="I93" s="21" t="s">
        <v>122</v>
      </c>
      <c r="J93" s="16" t="s">
        <v>122</v>
      </c>
      <c r="K93" s="18" t="s">
        <v>122</v>
      </c>
      <c r="L93" s="18" t="s">
        <v>122</v>
      </c>
      <c r="M93" s="18">
        <v>180</v>
      </c>
      <c r="N93" s="18">
        <v>130</v>
      </c>
      <c r="O93" s="18" t="s">
        <v>122</v>
      </c>
      <c r="P93" s="21">
        <v>160</v>
      </c>
      <c r="Q93" s="18" t="s">
        <v>122</v>
      </c>
      <c r="R93" s="18" t="s">
        <v>122</v>
      </c>
      <c r="S93" s="21" t="s">
        <v>122</v>
      </c>
      <c r="T93" s="16" t="s">
        <v>122</v>
      </c>
      <c r="U93" s="16" t="s">
        <v>122</v>
      </c>
      <c r="V93" s="21" t="s">
        <v>122</v>
      </c>
      <c r="W93" s="16" t="s">
        <v>122</v>
      </c>
      <c r="X93" s="16" t="s">
        <v>122</v>
      </c>
      <c r="Y93" s="14" t="s">
        <v>122</v>
      </c>
      <c r="Z93" s="32" t="s">
        <v>122</v>
      </c>
      <c r="AA93" s="13" t="str">
        <f>VLOOKUP(B93,'[1]Client WATER - 1'!$A:$G,7,0)</f>
        <v>&lt;100</v>
      </c>
    </row>
    <row r="94" spans="1:27" x14ac:dyDescent="0.25">
      <c r="A94" s="41" t="s">
        <v>132</v>
      </c>
      <c r="B94" s="12" t="s">
        <v>133</v>
      </c>
      <c r="C94" s="4" t="s">
        <v>89</v>
      </c>
      <c r="D94" s="4">
        <v>1</v>
      </c>
      <c r="E94" s="21" t="s">
        <v>24</v>
      </c>
      <c r="F94" s="21" t="s">
        <v>24</v>
      </c>
      <c r="G94" s="21" t="s">
        <v>24</v>
      </c>
      <c r="H94" s="21" t="s">
        <v>24</v>
      </c>
      <c r="I94" s="21" t="s">
        <v>24</v>
      </c>
      <c r="J94" s="16" t="s">
        <v>24</v>
      </c>
      <c r="K94" s="18" t="s">
        <v>24</v>
      </c>
      <c r="L94" s="18" t="s">
        <v>24</v>
      </c>
      <c r="M94" s="18" t="s">
        <v>24</v>
      </c>
      <c r="N94" s="18" t="s">
        <v>24</v>
      </c>
      <c r="O94" s="18" t="s">
        <v>24</v>
      </c>
      <c r="P94" s="21" t="s">
        <v>24</v>
      </c>
      <c r="Q94" s="18" t="s">
        <v>24</v>
      </c>
      <c r="R94" s="18" t="s">
        <v>24</v>
      </c>
      <c r="S94" s="21" t="s">
        <v>24</v>
      </c>
      <c r="T94" s="16" t="s">
        <v>24</v>
      </c>
      <c r="U94" s="16" t="s">
        <v>24</v>
      </c>
      <c r="V94" s="21" t="s">
        <v>24</v>
      </c>
      <c r="W94" s="16" t="s">
        <v>118</v>
      </c>
      <c r="X94" s="16" t="s">
        <v>24</v>
      </c>
      <c r="Y94" s="14" t="s">
        <v>24</v>
      </c>
      <c r="Z94" s="32" t="s">
        <v>24</v>
      </c>
      <c r="AA94" s="13" t="str">
        <f>VLOOKUP(B94,'[1]Client WATER - 1'!$A:$G,7,0)</f>
        <v>&lt;1</v>
      </c>
    </row>
    <row r="95" spans="1:27" x14ac:dyDescent="0.25">
      <c r="A95" s="44"/>
      <c r="B95" s="12" t="s">
        <v>134</v>
      </c>
      <c r="C95" s="4" t="s">
        <v>89</v>
      </c>
      <c r="D95" s="4">
        <v>2</v>
      </c>
      <c r="E95" s="21" t="s">
        <v>135</v>
      </c>
      <c r="F95" s="21" t="s">
        <v>135</v>
      </c>
      <c r="G95" s="21" t="s">
        <v>135</v>
      </c>
      <c r="H95" s="21" t="s">
        <v>135</v>
      </c>
      <c r="I95" s="21" t="s">
        <v>135</v>
      </c>
      <c r="J95" s="16" t="s">
        <v>135</v>
      </c>
      <c r="K95" s="18" t="s">
        <v>135</v>
      </c>
      <c r="L95" s="18" t="s">
        <v>135</v>
      </c>
      <c r="M95" s="18" t="s">
        <v>135</v>
      </c>
      <c r="N95" s="18" t="s">
        <v>135</v>
      </c>
      <c r="O95" s="18" t="s">
        <v>135</v>
      </c>
      <c r="P95" s="21" t="s">
        <v>135</v>
      </c>
      <c r="Q95" s="18" t="s">
        <v>135</v>
      </c>
      <c r="R95" s="18" t="s">
        <v>135</v>
      </c>
      <c r="S95" s="21" t="s">
        <v>135</v>
      </c>
      <c r="T95" s="16" t="s">
        <v>135</v>
      </c>
      <c r="U95" s="16" t="s">
        <v>135</v>
      </c>
      <c r="V95" s="21" t="s">
        <v>135</v>
      </c>
      <c r="W95" s="16" t="s">
        <v>135</v>
      </c>
      <c r="X95" s="16" t="s">
        <v>135</v>
      </c>
      <c r="Y95" s="14" t="s">
        <v>135</v>
      </c>
      <c r="Z95" s="32" t="s">
        <v>135</v>
      </c>
      <c r="AA95" s="13" t="str">
        <f>VLOOKUP(B95,'[1]Client WATER - 1'!$A:$G,7,0)</f>
        <v>&lt;2</v>
      </c>
    </row>
    <row r="96" spans="1:27" x14ac:dyDescent="0.25">
      <c r="A96" s="44"/>
      <c r="B96" s="12" t="s">
        <v>136</v>
      </c>
      <c r="C96" s="4" t="s">
        <v>89</v>
      </c>
      <c r="D96" s="4">
        <v>2</v>
      </c>
      <c r="E96" s="21" t="s">
        <v>135</v>
      </c>
      <c r="F96" s="21" t="s">
        <v>135</v>
      </c>
      <c r="G96" s="21" t="s">
        <v>135</v>
      </c>
      <c r="H96" s="21" t="s">
        <v>135</v>
      </c>
      <c r="I96" s="21" t="s">
        <v>135</v>
      </c>
      <c r="J96" s="16" t="s">
        <v>135</v>
      </c>
      <c r="K96" s="18" t="s">
        <v>135</v>
      </c>
      <c r="L96" s="18" t="s">
        <v>135</v>
      </c>
      <c r="M96" s="18" t="s">
        <v>135</v>
      </c>
      <c r="N96" s="18" t="s">
        <v>135</v>
      </c>
      <c r="O96" s="18" t="s">
        <v>135</v>
      </c>
      <c r="P96" s="21" t="s">
        <v>135</v>
      </c>
      <c r="Q96" s="18" t="s">
        <v>135</v>
      </c>
      <c r="R96" s="18" t="s">
        <v>135</v>
      </c>
      <c r="S96" s="21" t="s">
        <v>135</v>
      </c>
      <c r="T96" s="16" t="s">
        <v>135</v>
      </c>
      <c r="U96" s="16" t="s">
        <v>135</v>
      </c>
      <c r="V96" s="21" t="s">
        <v>135</v>
      </c>
      <c r="W96" s="16" t="s">
        <v>118</v>
      </c>
      <c r="X96" s="16" t="s">
        <v>135</v>
      </c>
      <c r="Y96" s="14" t="s">
        <v>135</v>
      </c>
      <c r="Z96" s="32" t="s">
        <v>135</v>
      </c>
      <c r="AA96" s="13" t="str">
        <f>VLOOKUP(B96,'[1]Client WATER - 1'!$A:$G,7,0)</f>
        <v>&lt;2</v>
      </c>
    </row>
    <row r="97" spans="1:27" x14ac:dyDescent="0.25">
      <c r="A97" s="44"/>
      <c r="B97" s="12" t="s">
        <v>137</v>
      </c>
      <c r="C97" s="4" t="s">
        <v>89</v>
      </c>
      <c r="D97" s="4">
        <v>2</v>
      </c>
      <c r="E97" s="21" t="s">
        <v>135</v>
      </c>
      <c r="F97" s="21" t="s">
        <v>135</v>
      </c>
      <c r="G97" s="21" t="s">
        <v>135</v>
      </c>
      <c r="H97" s="21" t="s">
        <v>135</v>
      </c>
      <c r="I97" s="21" t="s">
        <v>135</v>
      </c>
      <c r="J97" s="16" t="s">
        <v>135</v>
      </c>
      <c r="K97" s="18" t="s">
        <v>135</v>
      </c>
      <c r="L97" s="18" t="s">
        <v>135</v>
      </c>
      <c r="M97" s="18" t="s">
        <v>135</v>
      </c>
      <c r="N97" s="18" t="s">
        <v>135</v>
      </c>
      <c r="O97" s="18" t="s">
        <v>135</v>
      </c>
      <c r="P97" s="21" t="s">
        <v>135</v>
      </c>
      <c r="Q97" s="18" t="s">
        <v>135</v>
      </c>
      <c r="R97" s="18" t="s">
        <v>135</v>
      </c>
      <c r="S97" s="21" t="s">
        <v>135</v>
      </c>
      <c r="T97" s="16" t="s">
        <v>135</v>
      </c>
      <c r="U97" s="16" t="s">
        <v>135</v>
      </c>
      <c r="V97" s="21" t="s">
        <v>135</v>
      </c>
      <c r="W97" s="16" t="s">
        <v>118</v>
      </c>
      <c r="X97" s="16" t="s">
        <v>135</v>
      </c>
      <c r="Y97" s="14" t="s">
        <v>135</v>
      </c>
      <c r="Z97" s="32" t="s">
        <v>135</v>
      </c>
      <c r="AA97" s="13" t="str">
        <f>VLOOKUP(B97,'[1]Client WATER - 1'!$A:$G,7,0)</f>
        <v>&lt;2</v>
      </c>
    </row>
    <row r="98" spans="1:27" x14ac:dyDescent="0.25">
      <c r="A98" s="44"/>
      <c r="B98" s="12" t="s">
        <v>138</v>
      </c>
      <c r="C98" s="4" t="s">
        <v>89</v>
      </c>
      <c r="D98" s="4">
        <v>2</v>
      </c>
      <c r="E98" s="21" t="s">
        <v>135</v>
      </c>
      <c r="F98" s="21" t="s">
        <v>135</v>
      </c>
      <c r="G98" s="21" t="s">
        <v>135</v>
      </c>
      <c r="H98" s="21" t="s">
        <v>135</v>
      </c>
      <c r="I98" s="21" t="s">
        <v>135</v>
      </c>
      <c r="J98" s="16" t="s">
        <v>135</v>
      </c>
      <c r="K98" s="18" t="s">
        <v>135</v>
      </c>
      <c r="L98" s="18" t="s">
        <v>135</v>
      </c>
      <c r="M98" s="18" t="s">
        <v>135</v>
      </c>
      <c r="N98" s="18" t="s">
        <v>135</v>
      </c>
      <c r="O98" s="18" t="s">
        <v>135</v>
      </c>
      <c r="P98" s="21" t="s">
        <v>135</v>
      </c>
      <c r="Q98" s="18" t="s">
        <v>135</v>
      </c>
      <c r="R98" s="18" t="s">
        <v>135</v>
      </c>
      <c r="S98" s="21" t="s">
        <v>135</v>
      </c>
      <c r="T98" s="16" t="s">
        <v>135</v>
      </c>
      <c r="U98" s="16" t="s">
        <v>135</v>
      </c>
      <c r="V98" s="21" t="s">
        <v>135</v>
      </c>
      <c r="W98" s="16" t="s">
        <v>118</v>
      </c>
      <c r="X98" s="16" t="s">
        <v>135</v>
      </c>
      <c r="Y98" s="14" t="s">
        <v>135</v>
      </c>
      <c r="Z98" s="32" t="s">
        <v>135</v>
      </c>
      <c r="AA98" s="13" t="str">
        <f>VLOOKUP(B98,'[1]Client WATER - 1'!$A:$G,7,0)</f>
        <v>&lt;2</v>
      </c>
    </row>
    <row r="99" spans="1:27" x14ac:dyDescent="0.25">
      <c r="A99" s="44"/>
      <c r="B99" s="12" t="s">
        <v>139</v>
      </c>
      <c r="C99" s="4" t="s">
        <v>89</v>
      </c>
      <c r="D99" s="4">
        <v>2</v>
      </c>
      <c r="E99" s="21" t="s">
        <v>135</v>
      </c>
      <c r="F99" s="21" t="s">
        <v>135</v>
      </c>
      <c r="G99" s="21" t="s">
        <v>135</v>
      </c>
      <c r="H99" s="21" t="s">
        <v>135</v>
      </c>
      <c r="I99" s="21" t="s">
        <v>135</v>
      </c>
      <c r="J99" s="16" t="s">
        <v>135</v>
      </c>
      <c r="K99" s="18" t="s">
        <v>135</v>
      </c>
      <c r="L99" s="18" t="s">
        <v>135</v>
      </c>
      <c r="M99" s="18" t="s">
        <v>135</v>
      </c>
      <c r="N99" s="18" t="s">
        <v>135</v>
      </c>
      <c r="O99" s="18" t="s">
        <v>135</v>
      </c>
      <c r="P99" s="21" t="s">
        <v>135</v>
      </c>
      <c r="Q99" s="18" t="s">
        <v>135</v>
      </c>
      <c r="R99" s="18" t="s">
        <v>135</v>
      </c>
      <c r="S99" s="21" t="s">
        <v>135</v>
      </c>
      <c r="T99" s="16" t="s">
        <v>135</v>
      </c>
      <c r="U99" s="16" t="s">
        <v>135</v>
      </c>
      <c r="V99" s="21" t="s">
        <v>135</v>
      </c>
      <c r="W99" s="16" t="s">
        <v>90</v>
      </c>
      <c r="X99" s="16" t="s">
        <v>135</v>
      </c>
      <c r="Y99" s="14" t="s">
        <v>135</v>
      </c>
      <c r="Z99" s="32" t="s">
        <v>135</v>
      </c>
      <c r="AA99" s="13" t="str">
        <f>VLOOKUP(B99,'[1]Client WATER - 1'!$A:$G,7,0)</f>
        <v>&lt;2</v>
      </c>
    </row>
    <row r="100" spans="1:27" x14ac:dyDescent="0.25">
      <c r="A100" s="44"/>
      <c r="B100" s="12" t="s">
        <v>140</v>
      </c>
      <c r="C100" s="4" t="s">
        <v>89</v>
      </c>
      <c r="D100" s="4">
        <v>1</v>
      </c>
      <c r="E100" s="21" t="s">
        <v>24</v>
      </c>
      <c r="F100" s="21" t="s">
        <v>24</v>
      </c>
      <c r="G100" s="21" t="s">
        <v>24</v>
      </c>
      <c r="H100" s="21" t="s">
        <v>24</v>
      </c>
      <c r="I100" s="21" t="s">
        <v>24</v>
      </c>
      <c r="J100" s="16" t="s">
        <v>24</v>
      </c>
      <c r="K100" s="18" t="s">
        <v>24</v>
      </c>
      <c r="L100" s="18" t="s">
        <v>24</v>
      </c>
      <c r="M100" s="18" t="s">
        <v>24</v>
      </c>
      <c r="N100" s="18" t="s">
        <v>24</v>
      </c>
      <c r="O100" s="18" t="s">
        <v>24</v>
      </c>
      <c r="P100" s="21" t="s">
        <v>24</v>
      </c>
      <c r="Q100" s="18" t="s">
        <v>24</v>
      </c>
      <c r="R100" s="18" t="s">
        <v>24</v>
      </c>
      <c r="S100" s="21" t="s">
        <v>24</v>
      </c>
      <c r="T100" s="16" t="s">
        <v>24</v>
      </c>
      <c r="U100" s="16" t="s">
        <v>24</v>
      </c>
      <c r="V100" s="21" t="s">
        <v>24</v>
      </c>
      <c r="W100" s="16" t="s">
        <v>24</v>
      </c>
      <c r="X100" s="16" t="s">
        <v>24</v>
      </c>
      <c r="Y100" s="14" t="s">
        <v>24</v>
      </c>
      <c r="Z100" s="32" t="s">
        <v>24</v>
      </c>
      <c r="AA100" s="13" t="str">
        <f>VLOOKUP(B100,'[1]Client WATER - 1'!$A:$G,7,0)</f>
        <v>&lt;1</v>
      </c>
    </row>
    <row r="101" spans="1:27" x14ac:dyDescent="0.25">
      <c r="A101" s="44"/>
      <c r="B101" s="12" t="s">
        <v>94</v>
      </c>
      <c r="C101" s="4" t="s">
        <v>89</v>
      </c>
      <c r="D101" s="4">
        <v>1</v>
      </c>
      <c r="E101" s="21" t="s">
        <v>95</v>
      </c>
      <c r="F101" s="21" t="s">
        <v>95</v>
      </c>
      <c r="G101" s="21" t="s">
        <v>95</v>
      </c>
      <c r="H101" s="21" t="s">
        <v>95</v>
      </c>
      <c r="I101" s="21" t="s">
        <v>95</v>
      </c>
      <c r="J101" s="16" t="s">
        <v>95</v>
      </c>
      <c r="K101" s="18" t="s">
        <v>95</v>
      </c>
      <c r="L101" s="18" t="s">
        <v>95</v>
      </c>
      <c r="M101" s="18" t="s">
        <v>95</v>
      </c>
      <c r="N101" s="18" t="s">
        <v>95</v>
      </c>
      <c r="O101" s="18" t="s">
        <v>95</v>
      </c>
      <c r="P101" s="21" t="s">
        <v>95</v>
      </c>
      <c r="Q101" s="18" t="s">
        <v>24</v>
      </c>
      <c r="R101" s="18" t="s">
        <v>24</v>
      </c>
      <c r="S101" s="21" t="s">
        <v>24</v>
      </c>
      <c r="T101" s="16" t="s">
        <v>96</v>
      </c>
      <c r="U101" s="16" t="s">
        <v>97</v>
      </c>
      <c r="V101" s="21" t="s">
        <v>96</v>
      </c>
      <c r="W101" s="16" t="s">
        <v>96</v>
      </c>
      <c r="X101" s="16" t="s">
        <v>97</v>
      </c>
      <c r="Y101" s="14" t="s">
        <v>97</v>
      </c>
      <c r="Z101" s="32" t="s">
        <v>97</v>
      </c>
      <c r="AA101" s="13" t="str">
        <f>VLOOKUP(B101,'[1]Client WATER - 1'!$A:$G,7,0)</f>
        <v>&lt;5</v>
      </c>
    </row>
    <row r="102" spans="1:27" x14ac:dyDescent="0.25">
      <c r="A102" s="44"/>
      <c r="B102" s="12" t="s">
        <v>141</v>
      </c>
      <c r="C102" s="4" t="s">
        <v>26</v>
      </c>
      <c r="D102" s="4">
        <v>0.05</v>
      </c>
      <c r="E102" s="4">
        <v>0.28999999999999998</v>
      </c>
      <c r="F102" s="21">
        <v>0.57999999999999996</v>
      </c>
      <c r="G102" s="21">
        <v>0.61</v>
      </c>
      <c r="H102" s="21">
        <v>0.61</v>
      </c>
      <c r="I102" s="21">
        <v>0.5</v>
      </c>
      <c r="J102" s="16">
        <v>0.6</v>
      </c>
      <c r="K102" s="18">
        <v>0.52</v>
      </c>
      <c r="L102" s="18">
        <v>0.68</v>
      </c>
      <c r="M102" s="18">
        <v>0.44</v>
      </c>
      <c r="N102" s="18">
        <v>0.39</v>
      </c>
      <c r="O102" s="18">
        <v>0.3</v>
      </c>
      <c r="P102" s="21">
        <v>0.35</v>
      </c>
      <c r="Q102" s="18">
        <v>0.38</v>
      </c>
      <c r="R102" s="18" t="s">
        <v>27</v>
      </c>
      <c r="S102" s="21">
        <v>0.34</v>
      </c>
      <c r="T102" s="16">
        <v>0.64</v>
      </c>
      <c r="U102" s="16">
        <v>0.51</v>
      </c>
      <c r="V102" s="21">
        <v>0.45</v>
      </c>
      <c r="W102" s="16">
        <v>0.52</v>
      </c>
      <c r="X102" s="16">
        <v>0.46</v>
      </c>
      <c r="Y102" s="19">
        <v>0.52</v>
      </c>
      <c r="Z102" s="33" t="s">
        <v>27</v>
      </c>
      <c r="AA102" s="13" t="str">
        <f>VLOOKUP(B102,'[1]Client WATER - 1'!$A:$G,7,0)</f>
        <v>0.38</v>
      </c>
    </row>
    <row r="103" spans="1:27" x14ac:dyDescent="0.25">
      <c r="A103" s="44"/>
      <c r="B103" s="12" t="s">
        <v>142</v>
      </c>
      <c r="C103" s="4" t="s">
        <v>26</v>
      </c>
      <c r="D103" s="4">
        <v>0.1</v>
      </c>
      <c r="E103" s="4">
        <v>0.13</v>
      </c>
      <c r="F103" s="21">
        <v>0.21</v>
      </c>
      <c r="G103" s="21">
        <v>0.23</v>
      </c>
      <c r="H103" s="21">
        <v>0.22</v>
      </c>
      <c r="I103" s="21">
        <v>0.15</v>
      </c>
      <c r="J103" s="16">
        <v>0.17</v>
      </c>
      <c r="K103" s="18">
        <v>0.24</v>
      </c>
      <c r="L103" s="18">
        <v>0.25</v>
      </c>
      <c r="M103" s="18">
        <v>0.21</v>
      </c>
      <c r="N103" s="18" t="s">
        <v>143</v>
      </c>
      <c r="O103" s="18">
        <v>0.11</v>
      </c>
      <c r="P103" s="21">
        <v>0.24</v>
      </c>
      <c r="Q103" s="18">
        <v>0.17</v>
      </c>
      <c r="R103" s="18" t="s">
        <v>27</v>
      </c>
      <c r="S103" s="21">
        <v>0.19</v>
      </c>
      <c r="T103" s="16">
        <v>0.27</v>
      </c>
      <c r="U103" s="16">
        <v>0.24</v>
      </c>
      <c r="V103" s="21">
        <v>0.44</v>
      </c>
      <c r="W103" s="16">
        <v>0.11</v>
      </c>
      <c r="X103" s="16">
        <v>0.21</v>
      </c>
      <c r="Y103" s="14">
        <v>0.28000000000000003</v>
      </c>
      <c r="Z103" s="33" t="s">
        <v>27</v>
      </c>
      <c r="AA103" s="13" t="str">
        <f>VLOOKUP(B103,'[1]Client WATER - 1'!$A:$G,7,0)</f>
        <v>0.17</v>
      </c>
    </row>
    <row r="104" spans="1:27" x14ac:dyDescent="0.25">
      <c r="A104" s="44"/>
      <c r="B104" s="12" t="s">
        <v>144</v>
      </c>
      <c r="C104" s="4" t="s">
        <v>86</v>
      </c>
      <c r="D104" s="4">
        <v>1</v>
      </c>
      <c r="E104" s="4">
        <v>26.6</v>
      </c>
      <c r="F104" s="21">
        <v>27</v>
      </c>
      <c r="G104" s="21">
        <v>27.2</v>
      </c>
      <c r="H104" s="21">
        <v>18.3</v>
      </c>
      <c r="I104" s="21">
        <v>23</v>
      </c>
      <c r="J104" s="16">
        <v>28.7</v>
      </c>
      <c r="K104" s="18">
        <v>18.7</v>
      </c>
      <c r="L104" s="18">
        <v>22.3</v>
      </c>
      <c r="M104" s="18">
        <v>37.4</v>
      </c>
      <c r="N104" s="18">
        <v>15.1</v>
      </c>
      <c r="O104" s="18">
        <v>17.5</v>
      </c>
      <c r="P104" s="21">
        <v>20.9</v>
      </c>
      <c r="Q104" s="18" t="s">
        <v>27</v>
      </c>
      <c r="R104" s="18" t="s">
        <v>27</v>
      </c>
      <c r="S104" s="21" t="s">
        <v>27</v>
      </c>
      <c r="T104" s="16" t="s">
        <v>27</v>
      </c>
      <c r="U104" s="16" t="s">
        <v>27</v>
      </c>
      <c r="V104" s="16" t="s">
        <v>27</v>
      </c>
      <c r="W104" s="16" t="s">
        <v>27</v>
      </c>
      <c r="X104" s="16" t="s">
        <v>27</v>
      </c>
      <c r="Y104" s="18" t="s">
        <v>27</v>
      </c>
      <c r="Z104" s="32" t="s">
        <v>27</v>
      </c>
      <c r="AA104" s="19" t="s">
        <v>27</v>
      </c>
    </row>
    <row r="105" spans="1:27" x14ac:dyDescent="0.25">
      <c r="A105" s="44"/>
      <c r="B105" s="12" t="s">
        <v>145</v>
      </c>
      <c r="C105" s="4" t="s">
        <v>86</v>
      </c>
      <c r="D105" s="4">
        <v>1</v>
      </c>
      <c r="E105" s="4">
        <v>52.9</v>
      </c>
      <c r="F105" s="21">
        <v>57.4</v>
      </c>
      <c r="G105" s="21">
        <v>55.9</v>
      </c>
      <c r="H105" s="21">
        <v>41.1</v>
      </c>
      <c r="I105" s="21">
        <v>53.2</v>
      </c>
      <c r="J105" s="16">
        <v>58.3</v>
      </c>
      <c r="K105" s="16">
        <v>46.9</v>
      </c>
      <c r="L105" s="16">
        <v>53.5</v>
      </c>
      <c r="M105" s="16">
        <v>70.7</v>
      </c>
      <c r="N105" s="16">
        <v>38.5</v>
      </c>
      <c r="O105" s="16">
        <v>35.200000000000003</v>
      </c>
      <c r="P105" s="21">
        <v>44.2</v>
      </c>
      <c r="Q105" s="16" t="s">
        <v>27</v>
      </c>
      <c r="R105" s="16" t="s">
        <v>27</v>
      </c>
      <c r="S105" s="21" t="s">
        <v>27</v>
      </c>
      <c r="T105" s="16" t="s">
        <v>27</v>
      </c>
      <c r="U105" s="16" t="s">
        <v>27</v>
      </c>
      <c r="V105" s="16" t="s">
        <v>27</v>
      </c>
      <c r="W105" s="16" t="s">
        <v>27</v>
      </c>
      <c r="X105" s="16" t="s">
        <v>27</v>
      </c>
      <c r="Y105" s="18" t="s">
        <v>27</v>
      </c>
      <c r="Z105" s="32" t="s">
        <v>27</v>
      </c>
      <c r="AA105" s="19" t="s">
        <v>27</v>
      </c>
    </row>
    <row r="106" spans="1:27" x14ac:dyDescent="0.25">
      <c r="A106" s="44"/>
      <c r="B106" s="12" t="s">
        <v>146</v>
      </c>
      <c r="C106" s="4" t="s">
        <v>86</v>
      </c>
      <c r="D106" s="4">
        <v>1</v>
      </c>
      <c r="E106" s="4">
        <v>64.2</v>
      </c>
      <c r="F106" s="21">
        <v>66.7</v>
      </c>
      <c r="G106" s="21">
        <v>59.2</v>
      </c>
      <c r="H106" s="21">
        <v>56.6</v>
      </c>
      <c r="I106" s="21">
        <v>54.7</v>
      </c>
      <c r="J106" s="16">
        <v>64.400000000000006</v>
      </c>
      <c r="K106" s="16">
        <v>47.2</v>
      </c>
      <c r="L106" s="16">
        <v>38.200000000000003</v>
      </c>
      <c r="M106" s="16">
        <v>98.4</v>
      </c>
      <c r="N106" s="16">
        <v>30.2</v>
      </c>
      <c r="O106" s="16">
        <v>38.6</v>
      </c>
      <c r="P106" s="21">
        <v>56.4</v>
      </c>
      <c r="Q106" s="16" t="s">
        <v>27</v>
      </c>
      <c r="R106" s="16" t="s">
        <v>27</v>
      </c>
      <c r="S106" s="21" t="s">
        <v>27</v>
      </c>
      <c r="T106" s="16" t="s">
        <v>27</v>
      </c>
      <c r="U106" s="16" t="s">
        <v>27</v>
      </c>
      <c r="V106" s="16" t="s">
        <v>27</v>
      </c>
      <c r="W106" s="16" t="s">
        <v>27</v>
      </c>
      <c r="X106" s="16" t="s">
        <v>27</v>
      </c>
      <c r="Y106" s="18" t="s">
        <v>27</v>
      </c>
      <c r="Z106" s="32" t="s">
        <v>27</v>
      </c>
      <c r="AA106" s="19" t="s">
        <v>27</v>
      </c>
    </row>
    <row r="107" spans="1:27" x14ac:dyDescent="0.25">
      <c r="A107" s="44"/>
      <c r="B107" s="12" t="s">
        <v>147</v>
      </c>
      <c r="C107" s="4" t="s">
        <v>86</v>
      </c>
      <c r="D107" s="4">
        <v>1</v>
      </c>
      <c r="E107" s="4">
        <v>56.2</v>
      </c>
      <c r="F107" s="21">
        <v>69.3</v>
      </c>
      <c r="G107" s="21">
        <v>66</v>
      </c>
      <c r="H107" s="21">
        <v>55.6</v>
      </c>
      <c r="I107" s="21">
        <v>66</v>
      </c>
      <c r="J107" s="16">
        <v>67.900000000000006</v>
      </c>
      <c r="K107" s="16">
        <v>60</v>
      </c>
      <c r="L107" s="16">
        <v>65.2</v>
      </c>
      <c r="M107" s="16">
        <v>82.9</v>
      </c>
      <c r="N107" s="16">
        <v>75</v>
      </c>
      <c r="O107" s="16">
        <v>52.5</v>
      </c>
      <c r="P107" s="21">
        <v>61.4</v>
      </c>
      <c r="Q107" s="16">
        <v>59.1</v>
      </c>
      <c r="R107" s="16">
        <v>61.5</v>
      </c>
      <c r="S107" s="21">
        <v>56.8</v>
      </c>
      <c r="T107" s="16">
        <v>51</v>
      </c>
      <c r="U107" s="16">
        <v>48.8</v>
      </c>
      <c r="V107" s="21">
        <v>50.5</v>
      </c>
      <c r="W107" s="16">
        <v>68.400000000000006</v>
      </c>
      <c r="X107" s="16">
        <v>73</v>
      </c>
      <c r="Y107" s="14">
        <v>55.5</v>
      </c>
      <c r="Z107" s="32">
        <v>67.7</v>
      </c>
      <c r="AA107" s="13" t="str">
        <f>VLOOKUP(B107,'[1]Client WATER - 1'!$A:$G,7,0)</f>
        <v>66.9</v>
      </c>
    </row>
    <row r="108" spans="1:27" x14ac:dyDescent="0.25">
      <c r="A108" s="44"/>
      <c r="B108" s="12" t="s">
        <v>148</v>
      </c>
      <c r="C108" s="4" t="s">
        <v>86</v>
      </c>
      <c r="D108" s="4">
        <v>1</v>
      </c>
      <c r="E108" s="4">
        <v>74.2</v>
      </c>
      <c r="F108" s="21">
        <v>90.7</v>
      </c>
      <c r="G108" s="21">
        <v>89.2</v>
      </c>
      <c r="H108" s="21">
        <v>74.5</v>
      </c>
      <c r="I108" s="21">
        <v>74.400000000000006</v>
      </c>
      <c r="J108" s="16">
        <v>98.3</v>
      </c>
      <c r="K108" s="16">
        <v>74</v>
      </c>
      <c r="L108" s="16">
        <v>76.2</v>
      </c>
      <c r="M108" s="16">
        <v>102</v>
      </c>
      <c r="N108" s="16">
        <v>72</v>
      </c>
      <c r="O108" s="16">
        <v>60.2</v>
      </c>
      <c r="P108" s="21">
        <v>77.2</v>
      </c>
      <c r="Q108" s="16">
        <v>81.8</v>
      </c>
      <c r="R108" s="16">
        <v>85.7</v>
      </c>
      <c r="S108" s="21">
        <v>86.2</v>
      </c>
      <c r="T108" s="16">
        <v>51.8</v>
      </c>
      <c r="U108" s="16">
        <v>68.5</v>
      </c>
      <c r="V108" s="21">
        <v>64.8</v>
      </c>
      <c r="W108" s="16">
        <v>83.9</v>
      </c>
      <c r="X108" s="16">
        <v>81.2</v>
      </c>
      <c r="Y108" s="14">
        <v>58.1</v>
      </c>
      <c r="Z108" s="32">
        <v>74.400000000000006</v>
      </c>
      <c r="AA108" s="13" t="str">
        <f>VLOOKUP(B108,'[1]Client WATER - 1'!$A:$G,7,0)</f>
        <v>71.6</v>
      </c>
    </row>
    <row r="109" spans="1:27" x14ac:dyDescent="0.25">
      <c r="A109" s="44"/>
      <c r="B109" s="12" t="s">
        <v>149</v>
      </c>
      <c r="C109" s="4" t="s">
        <v>86</v>
      </c>
      <c r="D109" s="4">
        <v>1</v>
      </c>
      <c r="E109" s="4">
        <v>87</v>
      </c>
      <c r="F109" s="21">
        <v>98.3</v>
      </c>
      <c r="G109" s="21">
        <v>92.8</v>
      </c>
      <c r="H109" s="21">
        <v>95.1</v>
      </c>
      <c r="I109" s="21">
        <v>75.5</v>
      </c>
      <c r="J109" s="16">
        <v>95.6</v>
      </c>
      <c r="K109" s="16">
        <v>96.6</v>
      </c>
      <c r="L109" s="16">
        <v>90.7</v>
      </c>
      <c r="M109" s="16">
        <v>103</v>
      </c>
      <c r="N109" s="16">
        <v>91.9</v>
      </c>
      <c r="O109" s="16">
        <v>66.7</v>
      </c>
      <c r="P109" s="21">
        <v>84.3</v>
      </c>
      <c r="Q109" s="16">
        <v>70.400000000000006</v>
      </c>
      <c r="R109" s="16">
        <v>74.2</v>
      </c>
      <c r="S109" s="21">
        <v>75.900000000000006</v>
      </c>
      <c r="T109" s="16">
        <v>55.6</v>
      </c>
      <c r="U109" s="16">
        <v>70.400000000000006</v>
      </c>
      <c r="V109" s="21">
        <v>72.599999999999994</v>
      </c>
      <c r="W109" s="16">
        <v>96.1</v>
      </c>
      <c r="X109" s="16">
        <v>81.099999999999994</v>
      </c>
      <c r="Y109" s="14">
        <v>60.3</v>
      </c>
      <c r="Z109" s="32">
        <v>74.7</v>
      </c>
      <c r="AA109" s="13" t="str">
        <f>VLOOKUP(B109,'[1]Client WATER - 1'!$A:$G,7,0)</f>
        <v>75.3</v>
      </c>
    </row>
    <row r="110" spans="1:27" x14ac:dyDescent="0.25">
      <c r="A110" s="44"/>
      <c r="B110" s="12" t="s">
        <v>150</v>
      </c>
      <c r="C110" s="4" t="s">
        <v>86</v>
      </c>
      <c r="D110" s="4">
        <v>2</v>
      </c>
      <c r="E110" s="4">
        <v>115</v>
      </c>
      <c r="F110" s="21">
        <v>93.3</v>
      </c>
      <c r="G110" s="21">
        <v>86.9</v>
      </c>
      <c r="H110" s="21">
        <v>119</v>
      </c>
      <c r="I110" s="21">
        <v>121</v>
      </c>
      <c r="J110" s="16">
        <v>107</v>
      </c>
      <c r="K110" s="16">
        <v>119</v>
      </c>
      <c r="L110" s="16">
        <v>110</v>
      </c>
      <c r="M110" s="16">
        <v>95.7</v>
      </c>
      <c r="N110" s="16">
        <v>92.8</v>
      </c>
      <c r="O110" s="16">
        <v>109</v>
      </c>
      <c r="P110" s="21">
        <v>125</v>
      </c>
      <c r="Q110" s="16">
        <v>96.6</v>
      </c>
      <c r="R110" s="16">
        <v>85.8</v>
      </c>
      <c r="S110" s="21">
        <v>107</v>
      </c>
      <c r="T110" s="16">
        <v>110</v>
      </c>
      <c r="U110" s="16">
        <v>85.1</v>
      </c>
      <c r="V110" s="21">
        <v>109</v>
      </c>
      <c r="W110" s="16">
        <v>101</v>
      </c>
      <c r="X110" s="16">
        <v>89.2</v>
      </c>
      <c r="Y110" s="14">
        <v>102</v>
      </c>
      <c r="Z110" s="32">
        <v>109</v>
      </c>
      <c r="AA110" s="13" t="str">
        <f>VLOOKUP(B110,'[1]Client WATER - 1'!$A:$G,7,0)</f>
        <v>83.5</v>
      </c>
    </row>
    <row r="111" spans="1:27" x14ac:dyDescent="0.25">
      <c r="A111" s="44"/>
      <c r="B111" s="12" t="s">
        <v>151</v>
      </c>
      <c r="C111" s="4" t="s">
        <v>86</v>
      </c>
      <c r="D111" s="4">
        <v>2</v>
      </c>
      <c r="E111" s="4">
        <v>110</v>
      </c>
      <c r="F111" s="21" t="s">
        <v>155</v>
      </c>
      <c r="G111" s="21">
        <v>89.1</v>
      </c>
      <c r="H111" s="21">
        <v>102</v>
      </c>
      <c r="I111" s="21">
        <v>106</v>
      </c>
      <c r="J111" s="16">
        <v>88.2</v>
      </c>
      <c r="K111" s="16">
        <v>112</v>
      </c>
      <c r="L111" s="16">
        <v>106</v>
      </c>
      <c r="M111" s="16">
        <v>98.1</v>
      </c>
      <c r="N111" s="16">
        <v>117</v>
      </c>
      <c r="O111" s="16">
        <v>111</v>
      </c>
      <c r="P111" s="21">
        <v>113</v>
      </c>
      <c r="Q111" s="16">
        <v>105</v>
      </c>
      <c r="R111" s="16">
        <v>108</v>
      </c>
      <c r="S111" s="21">
        <v>109</v>
      </c>
      <c r="T111" s="16">
        <v>95.3</v>
      </c>
      <c r="U111" s="16">
        <v>86.4</v>
      </c>
      <c r="V111" s="21">
        <v>90.5</v>
      </c>
      <c r="W111" s="16">
        <v>109</v>
      </c>
      <c r="X111" s="16">
        <v>110</v>
      </c>
      <c r="Y111" s="14">
        <v>102</v>
      </c>
      <c r="Z111" s="32">
        <v>106</v>
      </c>
      <c r="AA111" s="13" t="str">
        <f>VLOOKUP(B111,'[1]Client WATER - 1'!$A:$G,7,0)</f>
        <v>95.2</v>
      </c>
    </row>
    <row r="112" spans="1:27" x14ac:dyDescent="0.25">
      <c r="A112" s="45"/>
      <c r="B112" s="12" t="s">
        <v>152</v>
      </c>
      <c r="C112" s="4" t="s">
        <v>86</v>
      </c>
      <c r="D112" s="4">
        <v>2</v>
      </c>
      <c r="E112" s="4">
        <v>109</v>
      </c>
      <c r="F112" s="21" t="s">
        <v>156</v>
      </c>
      <c r="G112" s="21">
        <v>93.3</v>
      </c>
      <c r="H112" s="21">
        <v>116</v>
      </c>
      <c r="I112" s="21">
        <v>118</v>
      </c>
      <c r="J112" s="16">
        <v>82.4</v>
      </c>
      <c r="K112" s="16">
        <v>112</v>
      </c>
      <c r="L112" s="16">
        <v>107</v>
      </c>
      <c r="M112" s="16">
        <v>101</v>
      </c>
      <c r="N112" s="16">
        <v>110</v>
      </c>
      <c r="O112" s="16">
        <v>116</v>
      </c>
      <c r="P112" s="21">
        <v>101</v>
      </c>
      <c r="Q112" s="16">
        <v>110</v>
      </c>
      <c r="R112" s="16">
        <v>99.5</v>
      </c>
      <c r="S112" s="21">
        <v>116</v>
      </c>
      <c r="T112" s="16">
        <v>97.8</v>
      </c>
      <c r="U112" s="16">
        <v>85.1</v>
      </c>
      <c r="V112" s="21">
        <v>98.1</v>
      </c>
      <c r="W112" s="16">
        <v>98.3</v>
      </c>
      <c r="X112" s="16">
        <v>131</v>
      </c>
      <c r="Y112" s="14">
        <v>105</v>
      </c>
      <c r="Z112" s="32">
        <v>99.2</v>
      </c>
      <c r="AA112" s="13" t="str">
        <f>VLOOKUP(B112,'[1]Client WATER - 1'!$A:$G,7,0)</f>
        <v>105</v>
      </c>
    </row>
  </sheetData>
  <autoFilter ref="A3:D3" xr:uid="{00000000-0001-0000-0200-000000000000}"/>
  <mergeCells count="5">
    <mergeCell ref="A4:A60"/>
    <mergeCell ref="A61:A63"/>
    <mergeCell ref="A64:A81"/>
    <mergeCell ref="A82:A93"/>
    <mergeCell ref="A94:A11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7313-1612-4FEF-9312-B54B84CEA056}">
  <sheetPr codeName="Sheet8"/>
  <dimension ref="A1:AA112"/>
  <sheetViews>
    <sheetView zoomScale="85" zoomScaleNormal="85" workbookViewId="0">
      <pane xSplit="4" ySplit="3" topLeftCell="L4" activePane="bottomRight" state="frozen"/>
      <selection pane="topRight" activeCell="K1" sqref="K1"/>
      <selection pane="bottomLeft" activeCell="A4" sqref="A4"/>
      <selection pane="bottomRight" activeCell="B61" sqref="A61:XFD61"/>
    </sheetView>
  </sheetViews>
  <sheetFormatPr defaultRowHeight="13.2" x14ac:dyDescent="0.25"/>
  <cols>
    <col min="1" max="1" width="16.109375" customWidth="1"/>
    <col min="2" max="2" width="41.44140625" bestFit="1" customWidth="1"/>
    <col min="3" max="3" width="12.33203125" style="2" customWidth="1"/>
    <col min="4" max="4" width="21.5546875" style="2" customWidth="1"/>
    <col min="5" max="5" width="14.44140625" customWidth="1"/>
    <col min="6" max="10" width="15.44140625" customWidth="1"/>
    <col min="11" max="12" width="13.88671875" customWidth="1"/>
    <col min="13" max="13" width="12" customWidth="1"/>
    <col min="14" max="14" width="11" customWidth="1"/>
    <col min="15" max="16" width="10.44140625" customWidth="1"/>
    <col min="17" max="17" width="10.6640625" customWidth="1"/>
    <col min="18" max="18" width="10.44140625" customWidth="1"/>
    <col min="19" max="19" width="11.44140625" customWidth="1"/>
    <col min="20" max="20" width="10.5546875" bestFit="1" customWidth="1"/>
    <col min="21" max="22" width="9.5546875" bestFit="1" customWidth="1"/>
    <col min="23" max="25" width="10.5546875" bestFit="1" customWidth="1"/>
    <col min="26" max="26" width="11.109375" bestFit="1" customWidth="1"/>
    <col min="27" max="27" width="10.5546875" bestFit="1" customWidth="1"/>
  </cols>
  <sheetData>
    <row r="1" spans="1:27" ht="30.75" customHeight="1" x14ac:dyDescent="0.25">
      <c r="A1" s="6" t="s">
        <v>157</v>
      </c>
      <c r="C1" s="1"/>
    </row>
    <row r="2" spans="1:27" ht="30.75" customHeight="1" x14ac:dyDescent="0.25">
      <c r="A2" s="6" t="s">
        <v>1</v>
      </c>
      <c r="C2" s="1"/>
    </row>
    <row r="3" spans="1:27" ht="30" customHeight="1" x14ac:dyDescent="0.25">
      <c r="A3" s="7" t="s">
        <v>2</v>
      </c>
      <c r="B3" s="7" t="s">
        <v>3</v>
      </c>
      <c r="C3" s="3" t="s">
        <v>4</v>
      </c>
      <c r="D3" s="8" t="s">
        <v>5</v>
      </c>
      <c r="E3" s="9">
        <v>44503</v>
      </c>
      <c r="F3" s="9">
        <v>44514</v>
      </c>
      <c r="G3" s="9">
        <v>44517</v>
      </c>
      <c r="H3" s="9">
        <v>44521</v>
      </c>
      <c r="I3" s="9">
        <v>44524</v>
      </c>
      <c r="J3" s="9">
        <v>44528</v>
      </c>
      <c r="K3" s="9">
        <v>44531</v>
      </c>
      <c r="L3" s="9">
        <v>44538</v>
      </c>
      <c r="M3" s="9">
        <v>44570</v>
      </c>
      <c r="N3" s="9">
        <v>44587</v>
      </c>
      <c r="O3" s="9">
        <v>44601</v>
      </c>
      <c r="P3" s="9">
        <v>44615</v>
      </c>
      <c r="Q3" s="9">
        <v>44629</v>
      </c>
      <c r="R3" s="9">
        <v>44643</v>
      </c>
      <c r="S3" s="9">
        <v>44657</v>
      </c>
      <c r="T3" s="9">
        <v>44762</v>
      </c>
      <c r="U3" s="9">
        <v>44871</v>
      </c>
      <c r="V3" s="9">
        <v>44928</v>
      </c>
      <c r="W3" s="9">
        <v>45042</v>
      </c>
      <c r="X3" s="9">
        <v>45133</v>
      </c>
      <c r="Y3" s="9">
        <v>45223</v>
      </c>
      <c r="Z3" s="36">
        <v>45305</v>
      </c>
      <c r="AA3" s="29">
        <v>45434</v>
      </c>
    </row>
    <row r="4" spans="1:27" ht="12.75" customHeight="1" x14ac:dyDescent="0.25">
      <c r="A4" s="38" t="s">
        <v>15</v>
      </c>
      <c r="B4" s="12" t="s">
        <v>16</v>
      </c>
      <c r="C4" s="4" t="s">
        <v>17</v>
      </c>
      <c r="D4" s="4">
        <v>0.01</v>
      </c>
      <c r="E4" s="4">
        <v>7.65</v>
      </c>
      <c r="F4" s="4">
        <v>7.45</v>
      </c>
      <c r="G4" s="4">
        <v>7.46</v>
      </c>
      <c r="H4" s="4">
        <v>7.04</v>
      </c>
      <c r="I4" s="4">
        <v>7.55</v>
      </c>
      <c r="J4" s="13">
        <v>7.6</v>
      </c>
      <c r="K4" s="13">
        <v>7.52</v>
      </c>
      <c r="L4" s="13">
        <v>7.26</v>
      </c>
      <c r="M4" s="13">
        <v>7.74</v>
      </c>
      <c r="N4" s="13">
        <v>7.39</v>
      </c>
      <c r="O4" s="13">
        <v>7.5</v>
      </c>
      <c r="P4" s="13">
        <v>7.57</v>
      </c>
      <c r="Q4" s="13">
        <v>7.29</v>
      </c>
      <c r="R4" s="13">
        <v>7.35</v>
      </c>
      <c r="S4" s="13">
        <v>7.11</v>
      </c>
      <c r="T4" s="13">
        <v>7.52</v>
      </c>
      <c r="U4" s="13">
        <v>7.71</v>
      </c>
      <c r="V4" s="4">
        <v>7.1</v>
      </c>
      <c r="W4" s="4">
        <v>7.7</v>
      </c>
      <c r="X4" s="17">
        <v>7.19</v>
      </c>
      <c r="Y4" s="19">
        <v>7.65</v>
      </c>
      <c r="Z4" s="37">
        <v>7.46</v>
      </c>
      <c r="AA4" s="13" t="str">
        <f>VLOOKUP(B4,'[1]Client WATER - 1'!$A:$I,8,0)</f>
        <v>7.55</v>
      </c>
    </row>
    <row r="5" spans="1:27" x14ac:dyDescent="0.25">
      <c r="A5" s="39"/>
      <c r="B5" s="12" t="s">
        <v>18</v>
      </c>
      <c r="C5" s="4" t="s">
        <v>19</v>
      </c>
      <c r="D5" s="4">
        <v>1</v>
      </c>
      <c r="E5" s="4">
        <v>1090</v>
      </c>
      <c r="F5" s="4">
        <v>1070</v>
      </c>
      <c r="G5" s="4">
        <v>1080</v>
      </c>
      <c r="H5" s="4">
        <v>1050</v>
      </c>
      <c r="I5" s="4">
        <v>1080</v>
      </c>
      <c r="J5" s="13">
        <v>1090</v>
      </c>
      <c r="K5" s="13">
        <v>1080</v>
      </c>
      <c r="L5" s="13">
        <v>1020</v>
      </c>
      <c r="M5" s="13">
        <v>1060</v>
      </c>
      <c r="N5" s="13">
        <v>1060</v>
      </c>
      <c r="O5" s="13">
        <v>1030</v>
      </c>
      <c r="P5" s="13">
        <v>1070</v>
      </c>
      <c r="Q5" s="13">
        <v>1080</v>
      </c>
      <c r="R5" s="13">
        <v>976</v>
      </c>
      <c r="S5" s="13">
        <v>1010</v>
      </c>
      <c r="T5" s="13">
        <v>1030</v>
      </c>
      <c r="U5" s="13">
        <v>1030</v>
      </c>
      <c r="V5" s="4">
        <v>897</v>
      </c>
      <c r="W5" s="4">
        <v>1010</v>
      </c>
      <c r="X5" s="17">
        <v>998</v>
      </c>
      <c r="Y5" s="19">
        <v>1050</v>
      </c>
      <c r="Z5" s="37">
        <v>1000</v>
      </c>
      <c r="AA5" s="13" t="str">
        <f>VLOOKUP(B5,'[1]Client WATER - 1'!$A:$I,8,0)</f>
        <v>967</v>
      </c>
    </row>
    <row r="6" spans="1:27" x14ac:dyDescent="0.25">
      <c r="A6" s="39"/>
      <c r="B6" s="12" t="s">
        <v>20</v>
      </c>
      <c r="C6" s="4" t="s">
        <v>21</v>
      </c>
      <c r="D6" s="4">
        <v>10</v>
      </c>
      <c r="E6" s="4">
        <v>701</v>
      </c>
      <c r="F6" s="4">
        <v>607</v>
      </c>
      <c r="G6" s="4">
        <v>632</v>
      </c>
      <c r="H6" s="4">
        <v>802</v>
      </c>
      <c r="I6" s="4">
        <v>768</v>
      </c>
      <c r="J6" s="13">
        <v>704</v>
      </c>
      <c r="K6" s="13">
        <v>694</v>
      </c>
      <c r="L6" s="13">
        <v>663</v>
      </c>
      <c r="M6" s="13">
        <v>721</v>
      </c>
      <c r="N6" s="13">
        <v>666</v>
      </c>
      <c r="O6" s="13">
        <v>665</v>
      </c>
      <c r="P6" s="13">
        <v>760</v>
      </c>
      <c r="Q6" s="13">
        <v>657</v>
      </c>
      <c r="R6" s="13">
        <v>618</v>
      </c>
      <c r="S6" s="13">
        <v>646</v>
      </c>
      <c r="T6" s="13">
        <v>575</v>
      </c>
      <c r="U6" s="13">
        <v>567</v>
      </c>
      <c r="V6" s="4">
        <v>506</v>
      </c>
      <c r="W6" s="4">
        <v>594</v>
      </c>
      <c r="X6" s="17">
        <v>562</v>
      </c>
      <c r="Y6" s="19">
        <v>528</v>
      </c>
      <c r="Z6" s="37">
        <v>564</v>
      </c>
      <c r="AA6" s="13" t="str">
        <f>VLOOKUP(B6,'[1]Client WATER - 1'!$A:$I,8,0)</f>
        <v>605</v>
      </c>
    </row>
    <row r="7" spans="1:27" x14ac:dyDescent="0.25">
      <c r="A7" s="39"/>
      <c r="B7" s="12" t="s">
        <v>22</v>
      </c>
      <c r="C7" s="4" t="s">
        <v>21</v>
      </c>
      <c r="D7" s="4">
        <v>1</v>
      </c>
      <c r="E7" s="4" t="s">
        <v>23</v>
      </c>
      <c r="F7" s="4">
        <v>17</v>
      </c>
      <c r="G7" s="4">
        <v>10</v>
      </c>
      <c r="H7" s="4">
        <v>13</v>
      </c>
      <c r="I7" s="4">
        <v>11</v>
      </c>
      <c r="J7" s="4">
        <v>12</v>
      </c>
      <c r="K7" s="4">
        <v>12</v>
      </c>
      <c r="L7" s="4">
        <v>13</v>
      </c>
      <c r="M7" s="4">
        <v>9</v>
      </c>
      <c r="N7" s="4">
        <v>7</v>
      </c>
      <c r="O7" s="4">
        <v>6</v>
      </c>
      <c r="P7" s="4">
        <v>6</v>
      </c>
      <c r="Q7" s="4">
        <v>8</v>
      </c>
      <c r="R7" s="4">
        <v>6</v>
      </c>
      <c r="S7" s="4">
        <v>8</v>
      </c>
      <c r="T7" s="13">
        <v>8</v>
      </c>
      <c r="U7" s="13">
        <v>4</v>
      </c>
      <c r="V7" s="4">
        <v>9</v>
      </c>
      <c r="W7" s="4">
        <v>9</v>
      </c>
      <c r="X7" s="17">
        <v>7</v>
      </c>
      <c r="Y7" s="19">
        <v>10</v>
      </c>
      <c r="Z7" s="37">
        <v>8</v>
      </c>
      <c r="AA7" s="13" t="str">
        <f>VLOOKUP(B7,'[1]Client WATER - 1'!$A:$I,8,0)</f>
        <v>9</v>
      </c>
    </row>
    <row r="8" spans="1:27" x14ac:dyDescent="0.25">
      <c r="A8" s="39"/>
      <c r="B8" s="12" t="s">
        <v>25</v>
      </c>
      <c r="C8" s="4" t="s">
        <v>26</v>
      </c>
      <c r="D8" s="4">
        <v>0.1</v>
      </c>
      <c r="E8" s="4">
        <v>0.45</v>
      </c>
      <c r="F8" s="4">
        <v>0.38</v>
      </c>
      <c r="G8" s="4">
        <v>0.31</v>
      </c>
      <c r="H8" s="4">
        <v>0.32</v>
      </c>
      <c r="I8" s="4">
        <v>0.32</v>
      </c>
      <c r="J8" s="4">
        <v>0.36</v>
      </c>
      <c r="K8" s="4">
        <v>0.27</v>
      </c>
      <c r="L8" s="4">
        <v>0.33</v>
      </c>
      <c r="M8" s="4">
        <v>0.26</v>
      </c>
      <c r="N8" s="4">
        <v>0.22</v>
      </c>
      <c r="O8" s="4">
        <v>0.23</v>
      </c>
      <c r="P8" s="4">
        <v>0.31</v>
      </c>
      <c r="Q8" s="4">
        <v>0.33</v>
      </c>
      <c r="R8" s="4" t="s">
        <v>27</v>
      </c>
      <c r="S8" s="4">
        <v>0.33</v>
      </c>
      <c r="T8" s="13">
        <v>0.35</v>
      </c>
      <c r="U8" s="13">
        <v>0.35</v>
      </c>
      <c r="V8" s="4">
        <v>0.69</v>
      </c>
      <c r="W8" s="4">
        <v>0.39</v>
      </c>
      <c r="X8" s="18">
        <v>0.28999999999999998</v>
      </c>
      <c r="Y8" s="19">
        <v>0.31</v>
      </c>
      <c r="Z8" s="33" t="s">
        <v>27</v>
      </c>
      <c r="AA8" s="13" t="str">
        <f>VLOOKUP(B8,'[1]Client WATER - 1'!$A:$I,8,0)</f>
        <v>0.29</v>
      </c>
    </row>
    <row r="9" spans="1:27" x14ac:dyDescent="0.25">
      <c r="A9" s="39"/>
      <c r="B9" s="12" t="s">
        <v>28</v>
      </c>
      <c r="C9" s="4" t="s">
        <v>21</v>
      </c>
      <c r="D9" s="4">
        <v>1</v>
      </c>
      <c r="E9" s="4" t="s">
        <v>24</v>
      </c>
      <c r="F9" s="4" t="s">
        <v>24</v>
      </c>
      <c r="G9" s="4" t="s">
        <v>24</v>
      </c>
      <c r="H9" s="4" t="s">
        <v>24</v>
      </c>
      <c r="I9" s="4" t="s">
        <v>24</v>
      </c>
      <c r="J9" s="13" t="s">
        <v>24</v>
      </c>
      <c r="K9" s="13" t="s">
        <v>24</v>
      </c>
      <c r="L9" s="13" t="s">
        <v>24</v>
      </c>
      <c r="M9" s="13" t="s">
        <v>24</v>
      </c>
      <c r="N9" s="13" t="s">
        <v>24</v>
      </c>
      <c r="O9" s="13" t="s">
        <v>24</v>
      </c>
      <c r="P9" s="13" t="s">
        <v>24</v>
      </c>
      <c r="Q9" s="13" t="s">
        <v>24</v>
      </c>
      <c r="R9" s="13" t="s">
        <v>24</v>
      </c>
      <c r="S9" s="13" t="s">
        <v>24</v>
      </c>
      <c r="T9" s="13" t="s">
        <v>24</v>
      </c>
      <c r="U9" s="13" t="s">
        <v>24</v>
      </c>
      <c r="V9" s="4" t="s">
        <v>24</v>
      </c>
      <c r="W9" s="4" t="s">
        <v>24</v>
      </c>
      <c r="X9" s="18" t="s">
        <v>24</v>
      </c>
      <c r="Y9" s="14" t="s">
        <v>24</v>
      </c>
      <c r="Z9" s="37" t="s">
        <v>24</v>
      </c>
      <c r="AA9" s="13" t="str">
        <f>VLOOKUP(B9,'[1]Client WATER - 1'!$A:$I,8,0)</f>
        <v>&lt;1</v>
      </c>
    </row>
    <row r="10" spans="1:27" x14ac:dyDescent="0.25">
      <c r="A10" s="39"/>
      <c r="B10" s="12" t="s">
        <v>29</v>
      </c>
      <c r="C10" s="4" t="s">
        <v>21</v>
      </c>
      <c r="D10" s="4">
        <v>1</v>
      </c>
      <c r="E10" s="4" t="s">
        <v>24</v>
      </c>
      <c r="F10" s="4" t="s">
        <v>24</v>
      </c>
      <c r="G10" s="4" t="s">
        <v>24</v>
      </c>
      <c r="H10" s="4" t="s">
        <v>24</v>
      </c>
      <c r="I10" s="4" t="s">
        <v>24</v>
      </c>
      <c r="J10" s="13" t="s">
        <v>24</v>
      </c>
      <c r="K10" s="13" t="s">
        <v>24</v>
      </c>
      <c r="L10" s="13" t="s">
        <v>24</v>
      </c>
      <c r="M10" s="13" t="s">
        <v>24</v>
      </c>
      <c r="N10" s="13" t="s">
        <v>24</v>
      </c>
      <c r="O10" s="13" t="s">
        <v>24</v>
      </c>
      <c r="P10" s="13" t="s">
        <v>24</v>
      </c>
      <c r="Q10" s="13" t="s">
        <v>24</v>
      </c>
      <c r="R10" s="13" t="s">
        <v>24</v>
      </c>
      <c r="S10" s="13" t="s">
        <v>24</v>
      </c>
      <c r="T10" s="13" t="s">
        <v>24</v>
      </c>
      <c r="U10" s="13" t="s">
        <v>24</v>
      </c>
      <c r="V10" s="4" t="s">
        <v>24</v>
      </c>
      <c r="W10" s="4" t="s">
        <v>24</v>
      </c>
      <c r="X10" s="18" t="s">
        <v>24</v>
      </c>
      <c r="Y10" s="14" t="s">
        <v>24</v>
      </c>
      <c r="Z10" s="37" t="s">
        <v>24</v>
      </c>
      <c r="AA10" s="13" t="str">
        <f>VLOOKUP(B10,'[1]Client WATER - 1'!$A:$I,8,0)</f>
        <v>&lt;1</v>
      </c>
    </row>
    <row r="11" spans="1:27" x14ac:dyDescent="0.25">
      <c r="A11" s="39"/>
      <c r="B11" s="12" t="s">
        <v>30</v>
      </c>
      <c r="C11" s="4" t="s">
        <v>21</v>
      </c>
      <c r="D11" s="4">
        <v>1</v>
      </c>
      <c r="E11" s="4">
        <v>473</v>
      </c>
      <c r="F11" s="4">
        <v>476</v>
      </c>
      <c r="G11" s="4">
        <v>347</v>
      </c>
      <c r="H11" s="4">
        <v>484</v>
      </c>
      <c r="I11" s="4">
        <v>484</v>
      </c>
      <c r="J11" s="13">
        <v>426</v>
      </c>
      <c r="K11" s="13">
        <v>483</v>
      </c>
      <c r="L11" s="13">
        <v>481</v>
      </c>
      <c r="M11" s="13">
        <v>474</v>
      </c>
      <c r="N11" s="13">
        <v>459</v>
      </c>
      <c r="O11" s="13">
        <v>400</v>
      </c>
      <c r="P11" s="13">
        <v>481</v>
      </c>
      <c r="Q11" s="13">
        <v>459</v>
      </c>
      <c r="R11" s="13">
        <v>467</v>
      </c>
      <c r="S11" s="13">
        <v>472</v>
      </c>
      <c r="T11" s="13">
        <v>454</v>
      </c>
      <c r="U11" s="13">
        <v>466</v>
      </c>
      <c r="V11" s="4">
        <v>444</v>
      </c>
      <c r="W11" s="4">
        <v>421</v>
      </c>
      <c r="X11" s="17">
        <v>457</v>
      </c>
      <c r="Y11" s="19">
        <v>470</v>
      </c>
      <c r="Z11" s="37">
        <v>464</v>
      </c>
      <c r="AA11" s="13" t="str">
        <f>VLOOKUP(B11,'[1]Client WATER - 1'!$A:$I,8,0)</f>
        <v>462</v>
      </c>
    </row>
    <row r="12" spans="1:27" x14ac:dyDescent="0.25">
      <c r="A12" s="39"/>
      <c r="B12" s="12" t="s">
        <v>31</v>
      </c>
      <c r="C12" s="4" t="s">
        <v>21</v>
      </c>
      <c r="D12" s="4">
        <v>1</v>
      </c>
      <c r="E12" s="4">
        <v>473</v>
      </c>
      <c r="F12" s="4">
        <v>476</v>
      </c>
      <c r="G12" s="4">
        <v>347</v>
      </c>
      <c r="H12" s="4">
        <v>484</v>
      </c>
      <c r="I12" s="4">
        <v>484</v>
      </c>
      <c r="J12" s="13">
        <v>426</v>
      </c>
      <c r="K12" s="13">
        <v>483</v>
      </c>
      <c r="L12" s="13">
        <v>481</v>
      </c>
      <c r="M12" s="13">
        <v>474</v>
      </c>
      <c r="N12" s="13">
        <v>459</v>
      </c>
      <c r="O12" s="13">
        <v>400</v>
      </c>
      <c r="P12" s="13">
        <v>481</v>
      </c>
      <c r="Q12" s="13">
        <v>459</v>
      </c>
      <c r="R12" s="13">
        <v>467</v>
      </c>
      <c r="S12" s="13">
        <v>472</v>
      </c>
      <c r="T12" s="13">
        <v>454</v>
      </c>
      <c r="U12" s="13">
        <v>466</v>
      </c>
      <c r="V12" s="4">
        <v>444</v>
      </c>
      <c r="W12" s="4">
        <v>421</v>
      </c>
      <c r="X12" s="17">
        <v>457</v>
      </c>
      <c r="Y12" s="19">
        <v>470</v>
      </c>
      <c r="Z12" s="37">
        <v>464</v>
      </c>
      <c r="AA12" s="13" t="str">
        <f>VLOOKUP(B12,'[1]Client WATER - 1'!$A:$I,8,0)</f>
        <v>462</v>
      </c>
    </row>
    <row r="13" spans="1:27" x14ac:dyDescent="0.25">
      <c r="A13" s="39"/>
      <c r="B13" s="12" t="s">
        <v>32</v>
      </c>
      <c r="C13" s="4" t="s">
        <v>21</v>
      </c>
      <c r="D13" s="4">
        <v>1</v>
      </c>
      <c r="E13" s="4">
        <v>84</v>
      </c>
      <c r="F13" s="4">
        <v>91</v>
      </c>
      <c r="G13" s="4">
        <v>82</v>
      </c>
      <c r="H13" s="4">
        <v>81</v>
      </c>
      <c r="I13" s="4">
        <v>79</v>
      </c>
      <c r="J13" s="13">
        <v>84</v>
      </c>
      <c r="K13" s="13">
        <v>81</v>
      </c>
      <c r="L13" s="13">
        <v>80</v>
      </c>
      <c r="M13" s="13">
        <v>75</v>
      </c>
      <c r="N13" s="13">
        <v>65</v>
      </c>
      <c r="O13" s="13">
        <v>68</v>
      </c>
      <c r="P13" s="13">
        <v>67</v>
      </c>
      <c r="Q13" s="13">
        <v>55</v>
      </c>
      <c r="R13" s="13">
        <v>59</v>
      </c>
      <c r="S13" s="13">
        <v>56</v>
      </c>
      <c r="T13" s="13">
        <v>37</v>
      </c>
      <c r="U13" s="13">
        <v>54</v>
      </c>
      <c r="V13" s="4">
        <v>53</v>
      </c>
      <c r="W13" s="4">
        <v>37</v>
      </c>
      <c r="X13" s="17">
        <v>41</v>
      </c>
      <c r="Y13" s="19">
        <v>40</v>
      </c>
      <c r="Z13" s="37">
        <v>41</v>
      </c>
      <c r="AA13" s="13" t="str">
        <f>VLOOKUP(B13,'[1]Client WATER - 1'!$A:$I,8,0)</f>
        <v>58</v>
      </c>
    </row>
    <row r="14" spans="1:27" x14ac:dyDescent="0.25">
      <c r="A14" s="39"/>
      <c r="B14" s="12" t="s">
        <v>33</v>
      </c>
      <c r="C14" s="4" t="s">
        <v>21</v>
      </c>
      <c r="D14" s="4">
        <v>1</v>
      </c>
      <c r="E14" s="4">
        <v>56</v>
      </c>
      <c r="F14" s="4">
        <v>58</v>
      </c>
      <c r="G14" s="4">
        <v>53</v>
      </c>
      <c r="H14" s="4">
        <v>59</v>
      </c>
      <c r="I14" s="4">
        <v>53</v>
      </c>
      <c r="J14" s="13">
        <v>60</v>
      </c>
      <c r="K14" s="13">
        <v>58</v>
      </c>
      <c r="L14" s="13">
        <v>52</v>
      </c>
      <c r="M14" s="13">
        <v>56</v>
      </c>
      <c r="N14" s="13">
        <v>53</v>
      </c>
      <c r="O14" s="13">
        <v>52</v>
      </c>
      <c r="P14" s="13">
        <v>61</v>
      </c>
      <c r="Q14" s="13">
        <v>56</v>
      </c>
      <c r="R14" s="13">
        <v>62</v>
      </c>
      <c r="S14" s="13">
        <v>54</v>
      </c>
      <c r="T14" s="13">
        <v>60</v>
      </c>
      <c r="U14" s="13">
        <v>55</v>
      </c>
      <c r="V14" s="4">
        <v>53</v>
      </c>
      <c r="W14" s="4">
        <v>57</v>
      </c>
      <c r="X14" s="17">
        <v>69</v>
      </c>
      <c r="Y14" s="19">
        <v>55</v>
      </c>
      <c r="Z14" s="37">
        <v>56</v>
      </c>
      <c r="AA14" s="13" t="str">
        <f>VLOOKUP(B14,'[1]Client WATER - 1'!$A:$I,8,0)</f>
        <v>55</v>
      </c>
    </row>
    <row r="15" spans="1:27" x14ac:dyDescent="0.25">
      <c r="A15" s="39"/>
      <c r="B15" s="12" t="s">
        <v>34</v>
      </c>
      <c r="C15" s="4" t="s">
        <v>21</v>
      </c>
      <c r="D15" s="4">
        <v>1</v>
      </c>
      <c r="E15" s="4">
        <v>105</v>
      </c>
      <c r="F15" s="4">
        <v>110</v>
      </c>
      <c r="G15" s="4">
        <v>109</v>
      </c>
      <c r="H15" s="4">
        <v>119</v>
      </c>
      <c r="I15" s="4">
        <v>111</v>
      </c>
      <c r="J15" s="13">
        <v>118</v>
      </c>
      <c r="K15" s="13">
        <v>129</v>
      </c>
      <c r="L15" s="13">
        <v>121</v>
      </c>
      <c r="M15" s="13">
        <v>111</v>
      </c>
      <c r="N15" s="13">
        <v>103</v>
      </c>
      <c r="O15" s="13">
        <v>110</v>
      </c>
      <c r="P15" s="13">
        <v>126</v>
      </c>
      <c r="Q15" s="13">
        <v>116</v>
      </c>
      <c r="R15" s="13">
        <v>115</v>
      </c>
      <c r="S15" s="13">
        <v>117</v>
      </c>
      <c r="T15" s="13">
        <v>101</v>
      </c>
      <c r="U15" s="13">
        <v>110</v>
      </c>
      <c r="V15" s="15">
        <v>86</v>
      </c>
      <c r="W15" s="15">
        <v>91</v>
      </c>
      <c r="X15" s="17">
        <v>112</v>
      </c>
      <c r="Y15" s="19">
        <v>110</v>
      </c>
      <c r="Z15" s="37">
        <v>131</v>
      </c>
      <c r="AA15" s="13" t="str">
        <f>VLOOKUP(B15,'[1]Client WATER - 1'!$A:$I,8,0)</f>
        <v>109</v>
      </c>
    </row>
    <row r="16" spans="1:27" x14ac:dyDescent="0.25">
      <c r="A16" s="39"/>
      <c r="B16" s="12" t="s">
        <v>35</v>
      </c>
      <c r="C16" s="4" t="s">
        <v>21</v>
      </c>
      <c r="D16" s="4">
        <v>1</v>
      </c>
      <c r="E16" s="4">
        <v>51</v>
      </c>
      <c r="F16" s="4">
        <v>50</v>
      </c>
      <c r="G16" s="4">
        <v>48</v>
      </c>
      <c r="H16" s="4">
        <v>54</v>
      </c>
      <c r="I16" s="4">
        <v>49</v>
      </c>
      <c r="J16" s="13">
        <v>53</v>
      </c>
      <c r="K16" s="13">
        <v>55</v>
      </c>
      <c r="L16" s="13">
        <v>52</v>
      </c>
      <c r="M16" s="13">
        <v>51</v>
      </c>
      <c r="N16" s="13">
        <v>48</v>
      </c>
      <c r="O16" s="13">
        <v>51</v>
      </c>
      <c r="P16" s="13">
        <v>53</v>
      </c>
      <c r="Q16" s="13">
        <v>51</v>
      </c>
      <c r="R16" s="13">
        <v>54</v>
      </c>
      <c r="S16" s="13">
        <v>49</v>
      </c>
      <c r="T16" s="13">
        <v>51</v>
      </c>
      <c r="U16" s="13">
        <v>46</v>
      </c>
      <c r="V16" s="4">
        <v>46</v>
      </c>
      <c r="W16" s="4">
        <v>48</v>
      </c>
      <c r="X16" s="17">
        <v>54</v>
      </c>
      <c r="Y16" s="19">
        <v>53</v>
      </c>
      <c r="Z16" s="37">
        <v>58</v>
      </c>
      <c r="AA16" s="13" t="str">
        <f>VLOOKUP(B16,'[1]Client WATER - 1'!$A:$I,8,0)</f>
        <v>53</v>
      </c>
    </row>
    <row r="17" spans="1:27" x14ac:dyDescent="0.25">
      <c r="A17" s="39"/>
      <c r="B17" s="12" t="s">
        <v>36</v>
      </c>
      <c r="C17" s="4" t="s">
        <v>21</v>
      </c>
      <c r="D17" s="4">
        <v>1</v>
      </c>
      <c r="E17" s="4">
        <v>44</v>
      </c>
      <c r="F17" s="4">
        <v>36</v>
      </c>
      <c r="G17" s="4">
        <v>35</v>
      </c>
      <c r="H17" s="4">
        <v>39</v>
      </c>
      <c r="I17" s="4">
        <v>36</v>
      </c>
      <c r="J17" s="13">
        <v>38</v>
      </c>
      <c r="K17" s="13">
        <v>39</v>
      </c>
      <c r="L17" s="13">
        <v>38</v>
      </c>
      <c r="M17" s="13">
        <v>38</v>
      </c>
      <c r="N17" s="13">
        <v>36</v>
      </c>
      <c r="O17" s="13">
        <v>38</v>
      </c>
      <c r="P17" s="13">
        <v>39</v>
      </c>
      <c r="Q17" s="13">
        <v>38</v>
      </c>
      <c r="R17" s="13">
        <v>39</v>
      </c>
      <c r="S17" s="13">
        <v>36</v>
      </c>
      <c r="T17" s="13">
        <v>38</v>
      </c>
      <c r="U17" s="13">
        <v>36</v>
      </c>
      <c r="V17" s="4">
        <v>35</v>
      </c>
      <c r="W17" s="4">
        <v>37</v>
      </c>
      <c r="X17" s="17">
        <v>39</v>
      </c>
      <c r="Y17" s="19">
        <v>40</v>
      </c>
      <c r="Z17" s="37">
        <v>43</v>
      </c>
      <c r="AA17" s="13" t="str">
        <f>VLOOKUP(B17,'[1]Client WATER - 1'!$A:$I,8,0)</f>
        <v>39</v>
      </c>
    </row>
    <row r="18" spans="1:27" x14ac:dyDescent="0.25">
      <c r="A18" s="39"/>
      <c r="B18" s="12" t="s">
        <v>37</v>
      </c>
      <c r="C18" s="4" t="s">
        <v>21</v>
      </c>
      <c r="D18" s="4">
        <v>1</v>
      </c>
      <c r="E18" s="4">
        <v>8</v>
      </c>
      <c r="F18" s="4">
        <v>7</v>
      </c>
      <c r="G18" s="4">
        <v>7</v>
      </c>
      <c r="H18" s="4">
        <v>8</v>
      </c>
      <c r="I18" s="4">
        <v>7</v>
      </c>
      <c r="J18" s="13">
        <v>8</v>
      </c>
      <c r="K18" s="13">
        <v>8</v>
      </c>
      <c r="L18" s="13">
        <v>8</v>
      </c>
      <c r="M18" s="13">
        <v>8</v>
      </c>
      <c r="N18" s="13">
        <v>7</v>
      </c>
      <c r="O18" s="13">
        <v>7</v>
      </c>
      <c r="P18" s="13">
        <v>8</v>
      </c>
      <c r="Q18" s="13">
        <v>8</v>
      </c>
      <c r="R18" s="13">
        <v>7</v>
      </c>
      <c r="S18" s="13">
        <v>9</v>
      </c>
      <c r="T18" s="13">
        <v>6</v>
      </c>
      <c r="U18" s="13">
        <v>8</v>
      </c>
      <c r="V18" s="4">
        <v>6</v>
      </c>
      <c r="W18" s="4">
        <v>6</v>
      </c>
      <c r="X18" s="17">
        <v>9</v>
      </c>
      <c r="Y18" s="19">
        <v>8</v>
      </c>
      <c r="Z18" s="37">
        <v>8</v>
      </c>
      <c r="AA18" s="13" t="str">
        <f>VLOOKUP(B18,'[1]Client WATER - 1'!$A:$I,8,0)</f>
        <v>8</v>
      </c>
    </row>
    <row r="19" spans="1:27" x14ac:dyDescent="0.25">
      <c r="A19" s="39"/>
      <c r="B19" s="12" t="s">
        <v>38</v>
      </c>
      <c r="C19" s="4" t="s">
        <v>21</v>
      </c>
      <c r="D19" s="4">
        <v>1</v>
      </c>
      <c r="E19" s="4">
        <v>114</v>
      </c>
      <c r="F19" s="4">
        <v>113</v>
      </c>
      <c r="G19" s="4">
        <v>120</v>
      </c>
      <c r="H19" s="4">
        <v>119</v>
      </c>
      <c r="I19" s="4">
        <v>117</v>
      </c>
      <c r="J19" s="13">
        <v>126</v>
      </c>
      <c r="K19" s="13">
        <v>118</v>
      </c>
      <c r="L19" s="13">
        <v>126</v>
      </c>
      <c r="M19" s="13">
        <v>120</v>
      </c>
      <c r="N19" s="13">
        <v>114</v>
      </c>
      <c r="O19" s="13">
        <v>118</v>
      </c>
      <c r="P19" s="13">
        <v>118</v>
      </c>
      <c r="Q19" s="13">
        <v>126</v>
      </c>
      <c r="R19" s="13">
        <v>122</v>
      </c>
      <c r="S19" s="13">
        <v>119</v>
      </c>
      <c r="T19" s="13">
        <v>100</v>
      </c>
      <c r="U19" s="13">
        <v>109</v>
      </c>
      <c r="V19" s="4">
        <v>114</v>
      </c>
      <c r="W19" s="4">
        <v>114</v>
      </c>
      <c r="X19" s="18">
        <v>115</v>
      </c>
      <c r="Y19" s="19">
        <v>116</v>
      </c>
      <c r="Z19" s="37">
        <v>115</v>
      </c>
      <c r="AA19" s="13" t="str">
        <f>VLOOKUP(B19,'[1]Client WATER - 1'!$A:$I,8,0)</f>
        <v>129</v>
      </c>
    </row>
    <row r="20" spans="1:27" x14ac:dyDescent="0.25">
      <c r="A20" s="39"/>
      <c r="B20" s="12" t="s">
        <v>39</v>
      </c>
      <c r="C20" s="4" t="s">
        <v>21</v>
      </c>
      <c r="D20" s="4">
        <v>1</v>
      </c>
      <c r="E20" s="4">
        <v>63</v>
      </c>
      <c r="F20" s="4">
        <v>51</v>
      </c>
      <c r="G20" s="4">
        <v>54</v>
      </c>
      <c r="H20" s="4">
        <v>53</v>
      </c>
      <c r="I20" s="4">
        <v>52</v>
      </c>
      <c r="J20" s="13">
        <v>54</v>
      </c>
      <c r="K20" s="13">
        <v>54</v>
      </c>
      <c r="L20" s="13">
        <v>57</v>
      </c>
      <c r="M20" s="13">
        <v>53</v>
      </c>
      <c r="N20" s="13">
        <v>52</v>
      </c>
      <c r="O20" s="13">
        <v>51</v>
      </c>
      <c r="P20" s="13">
        <v>54</v>
      </c>
      <c r="Q20" s="13">
        <v>53</v>
      </c>
      <c r="R20" s="13">
        <v>58</v>
      </c>
      <c r="S20" s="13">
        <v>55</v>
      </c>
      <c r="T20" s="13">
        <v>54</v>
      </c>
      <c r="U20" s="13">
        <v>56</v>
      </c>
      <c r="V20" s="4">
        <v>50</v>
      </c>
      <c r="W20" s="4">
        <v>55</v>
      </c>
      <c r="X20" s="18">
        <v>54</v>
      </c>
      <c r="Y20" s="19">
        <v>50</v>
      </c>
      <c r="Z20" s="37">
        <v>54</v>
      </c>
      <c r="AA20" s="13" t="str">
        <f>VLOOKUP(B20,'[1]Client WATER - 1'!$A:$I,8,0)</f>
        <v>58</v>
      </c>
    </row>
    <row r="21" spans="1:27" x14ac:dyDescent="0.25">
      <c r="A21" s="39"/>
      <c r="B21" s="12" t="s">
        <v>40</v>
      </c>
      <c r="C21" s="4" t="s">
        <v>21</v>
      </c>
      <c r="D21" s="4">
        <v>1</v>
      </c>
      <c r="E21" s="4">
        <v>38</v>
      </c>
      <c r="F21" s="4">
        <v>39</v>
      </c>
      <c r="G21" s="4">
        <v>39</v>
      </c>
      <c r="H21" s="4">
        <v>39</v>
      </c>
      <c r="I21" s="4">
        <v>38</v>
      </c>
      <c r="J21" s="13">
        <v>38</v>
      </c>
      <c r="K21" s="13">
        <v>41</v>
      </c>
      <c r="L21" s="13">
        <v>41</v>
      </c>
      <c r="M21" s="13">
        <v>38</v>
      </c>
      <c r="N21" s="13">
        <v>36</v>
      </c>
      <c r="O21" s="13">
        <v>39</v>
      </c>
      <c r="P21" s="13">
        <v>39</v>
      </c>
      <c r="Q21" s="13">
        <v>39</v>
      </c>
      <c r="R21" s="13">
        <v>41</v>
      </c>
      <c r="S21" s="13">
        <v>40</v>
      </c>
      <c r="T21" s="13">
        <v>40</v>
      </c>
      <c r="U21" s="13">
        <v>41</v>
      </c>
      <c r="V21" s="4">
        <v>39</v>
      </c>
      <c r="W21" s="4">
        <v>41</v>
      </c>
      <c r="X21" s="18">
        <v>41</v>
      </c>
      <c r="Y21" s="19">
        <v>37</v>
      </c>
      <c r="Z21" s="37">
        <v>40</v>
      </c>
      <c r="AA21" s="13" t="str">
        <f>VLOOKUP(B21,'[1]Client WATER - 1'!$A:$I,8,0)</f>
        <v>43</v>
      </c>
    </row>
    <row r="22" spans="1:27" x14ac:dyDescent="0.25">
      <c r="A22" s="39"/>
      <c r="B22" s="12" t="s">
        <v>41</v>
      </c>
      <c r="C22" s="4" t="s">
        <v>21</v>
      </c>
      <c r="D22" s="4">
        <v>1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13">
        <v>8</v>
      </c>
      <c r="K22" s="13">
        <v>8</v>
      </c>
      <c r="L22" s="13">
        <v>8</v>
      </c>
      <c r="M22" s="13">
        <v>8</v>
      </c>
      <c r="N22" s="13">
        <v>7</v>
      </c>
      <c r="O22" s="13">
        <v>7</v>
      </c>
      <c r="P22" s="13">
        <v>7</v>
      </c>
      <c r="Q22" s="13">
        <v>8</v>
      </c>
      <c r="R22" s="13">
        <v>9</v>
      </c>
      <c r="S22" s="13">
        <v>8</v>
      </c>
      <c r="T22" s="13">
        <v>7</v>
      </c>
      <c r="U22" s="13">
        <v>9</v>
      </c>
      <c r="V22" s="4">
        <v>8</v>
      </c>
      <c r="W22" s="4">
        <v>8</v>
      </c>
      <c r="X22" s="18">
        <v>10</v>
      </c>
      <c r="Y22" s="19">
        <v>7</v>
      </c>
      <c r="Z22" s="37">
        <v>10</v>
      </c>
      <c r="AA22" s="13" t="str">
        <f>VLOOKUP(B22,'[1]Client WATER - 1'!$A:$I,8,0)</f>
        <v>9</v>
      </c>
    </row>
    <row r="23" spans="1:27" x14ac:dyDescent="0.25">
      <c r="A23" s="39"/>
      <c r="B23" s="12" t="s">
        <v>42</v>
      </c>
      <c r="C23" s="4" t="s">
        <v>21</v>
      </c>
      <c r="D23" s="4">
        <v>1E-3</v>
      </c>
      <c r="E23" s="4" t="s">
        <v>43</v>
      </c>
      <c r="F23" s="4" t="s">
        <v>43</v>
      </c>
      <c r="G23" s="4">
        <v>2E-3</v>
      </c>
      <c r="H23" s="4">
        <v>7.0000000000000001E-3</v>
      </c>
      <c r="I23" s="4">
        <v>1E-3</v>
      </c>
      <c r="J23" s="13">
        <v>1E-3</v>
      </c>
      <c r="K23" s="13">
        <v>3.0000000000000001E-3</v>
      </c>
      <c r="L23" s="13">
        <v>2E-3</v>
      </c>
      <c r="M23" s="13">
        <v>3.0000000000000001E-3</v>
      </c>
      <c r="N23" s="13">
        <v>2E-3</v>
      </c>
      <c r="O23" s="13">
        <v>2E-3</v>
      </c>
      <c r="P23" s="13">
        <v>4.0000000000000001E-3</v>
      </c>
      <c r="Q23" s="13">
        <v>4.0000000000000001E-3</v>
      </c>
      <c r="R23" s="13">
        <v>2E-3</v>
      </c>
      <c r="S23" s="13">
        <v>2E-3</v>
      </c>
      <c r="T23" s="13">
        <v>2E-3</v>
      </c>
      <c r="U23" s="13">
        <v>3.0000000000000001E-3</v>
      </c>
      <c r="V23" s="4">
        <v>3.0000000000000001E-3</v>
      </c>
      <c r="W23" s="4">
        <v>1E-3</v>
      </c>
      <c r="X23" s="18">
        <v>2E-3</v>
      </c>
      <c r="Y23" s="14" t="s">
        <v>43</v>
      </c>
      <c r="Z23" s="37">
        <v>1E-3</v>
      </c>
      <c r="AA23" s="13" t="str">
        <f>VLOOKUP(B23,'[1]Client WATER - 1'!$A:$I,8,0)</f>
        <v>0.001</v>
      </c>
    </row>
    <row r="24" spans="1:27" x14ac:dyDescent="0.25">
      <c r="A24" s="39"/>
      <c r="B24" s="12" t="s">
        <v>44</v>
      </c>
      <c r="C24" s="4" t="s">
        <v>21</v>
      </c>
      <c r="D24" s="4">
        <v>1E-3</v>
      </c>
      <c r="E24" s="4">
        <v>8.4000000000000005E-2</v>
      </c>
      <c r="F24" s="4">
        <v>0.17299999999999999</v>
      </c>
      <c r="G24" s="4">
        <v>0.15</v>
      </c>
      <c r="H24" s="4">
        <v>0.154</v>
      </c>
      <c r="I24" s="4">
        <v>0.128</v>
      </c>
      <c r="J24" s="13">
        <v>0.14499999999999999</v>
      </c>
      <c r="K24" s="13">
        <v>0.14799999999999999</v>
      </c>
      <c r="L24" s="13">
        <v>0.152</v>
      </c>
      <c r="M24" s="13">
        <v>0.19600000000000001</v>
      </c>
      <c r="N24" s="13">
        <v>0.16500000000000001</v>
      </c>
      <c r="O24" s="13">
        <v>0.159</v>
      </c>
      <c r="P24" s="13">
        <v>0.17</v>
      </c>
      <c r="Q24" s="13">
        <v>0.17399999999999999</v>
      </c>
      <c r="R24" s="13">
        <v>0.16900000000000001</v>
      </c>
      <c r="S24" s="13">
        <v>0.16600000000000001</v>
      </c>
      <c r="T24" s="13">
        <v>0.23899999999999999</v>
      </c>
      <c r="U24" s="13">
        <v>0.187</v>
      </c>
      <c r="V24" s="4">
        <v>0.193</v>
      </c>
      <c r="W24" s="4">
        <v>0.17699999999999999</v>
      </c>
      <c r="X24" s="18">
        <v>0.17</v>
      </c>
      <c r="Y24" s="14">
        <v>0.125</v>
      </c>
      <c r="Z24" s="37">
        <v>0.16600000000000001</v>
      </c>
      <c r="AA24" s="13" t="str">
        <f>VLOOKUP(B24,'[1]Client WATER - 1'!$A:$I,8,0)</f>
        <v>0.156</v>
      </c>
    </row>
    <row r="25" spans="1:27" x14ac:dyDescent="0.25">
      <c r="A25" s="39"/>
      <c r="B25" s="12" t="s">
        <v>45</v>
      </c>
      <c r="C25" s="4" t="s">
        <v>21</v>
      </c>
      <c r="D25" s="4">
        <v>1E-4</v>
      </c>
      <c r="E25" s="4" t="s">
        <v>46</v>
      </c>
      <c r="F25" s="4" t="s">
        <v>46</v>
      </c>
      <c r="G25" s="4" t="s">
        <v>46</v>
      </c>
      <c r="H25" s="4">
        <v>2.0000000000000001E-4</v>
      </c>
      <c r="I25" s="4" t="s">
        <v>46</v>
      </c>
      <c r="J25" s="13" t="s">
        <v>46</v>
      </c>
      <c r="K25" s="13" t="s">
        <v>46</v>
      </c>
      <c r="L25" s="13" t="s">
        <v>46</v>
      </c>
      <c r="M25" s="13" t="s">
        <v>46</v>
      </c>
      <c r="N25" s="13" t="s">
        <v>46</v>
      </c>
      <c r="O25" s="13" t="s">
        <v>46</v>
      </c>
      <c r="P25" s="13" t="s">
        <v>46</v>
      </c>
      <c r="Q25" s="13">
        <v>1E-4</v>
      </c>
      <c r="R25" s="13" t="s">
        <v>46</v>
      </c>
      <c r="S25" s="13" t="s">
        <v>46</v>
      </c>
      <c r="T25" s="13" t="s">
        <v>46</v>
      </c>
      <c r="U25" s="13" t="s">
        <v>46</v>
      </c>
      <c r="V25" s="4" t="s">
        <v>46</v>
      </c>
      <c r="W25" s="4" t="s">
        <v>46</v>
      </c>
      <c r="X25" s="18" t="s">
        <v>46</v>
      </c>
      <c r="Y25" s="14" t="s">
        <v>46</v>
      </c>
      <c r="Z25" s="37" t="s">
        <v>46</v>
      </c>
      <c r="AA25" s="13" t="str">
        <f>VLOOKUP(B25,'[1]Client WATER - 1'!$A:$I,8,0)</f>
        <v>&lt;0.0001</v>
      </c>
    </row>
    <row r="26" spans="1:27" x14ac:dyDescent="0.25">
      <c r="A26" s="39"/>
      <c r="B26" s="12" t="s">
        <v>47</v>
      </c>
      <c r="C26" s="4" t="s">
        <v>21</v>
      </c>
      <c r="D26" s="4">
        <v>1E-3</v>
      </c>
      <c r="E26" s="4" t="s">
        <v>43</v>
      </c>
      <c r="F26" s="4" t="s">
        <v>43</v>
      </c>
      <c r="G26" s="4" t="s">
        <v>43</v>
      </c>
      <c r="H26" s="4" t="s">
        <v>43</v>
      </c>
      <c r="I26" s="4" t="s">
        <v>43</v>
      </c>
      <c r="J26" s="13" t="s">
        <v>43</v>
      </c>
      <c r="K26" s="13" t="s">
        <v>43</v>
      </c>
      <c r="L26" s="13" t="s">
        <v>43</v>
      </c>
      <c r="M26" s="13" t="s">
        <v>43</v>
      </c>
      <c r="N26" s="13" t="s">
        <v>43</v>
      </c>
      <c r="O26" s="13" t="s">
        <v>43</v>
      </c>
      <c r="P26" s="13" t="s">
        <v>43</v>
      </c>
      <c r="Q26" s="13" t="s">
        <v>43</v>
      </c>
      <c r="R26" s="13" t="s">
        <v>43</v>
      </c>
      <c r="S26" s="13" t="s">
        <v>43</v>
      </c>
      <c r="T26" s="13" t="s">
        <v>43</v>
      </c>
      <c r="U26" s="13" t="s">
        <v>43</v>
      </c>
      <c r="V26" s="4" t="s">
        <v>43</v>
      </c>
      <c r="W26" s="4" t="s">
        <v>43</v>
      </c>
      <c r="X26" s="18" t="s">
        <v>43</v>
      </c>
      <c r="Y26" s="14" t="s">
        <v>43</v>
      </c>
      <c r="Z26" s="37" t="s">
        <v>43</v>
      </c>
      <c r="AA26" s="13" t="str">
        <f>VLOOKUP(B26,'[1]Client WATER - 1'!$A:$I,8,0)</f>
        <v>&lt;0.001</v>
      </c>
    </row>
    <row r="27" spans="1:27" x14ac:dyDescent="0.25">
      <c r="A27" s="39"/>
      <c r="B27" s="12" t="s">
        <v>48</v>
      </c>
      <c r="C27" s="4" t="s">
        <v>21</v>
      </c>
      <c r="D27" s="4">
        <v>1E-3</v>
      </c>
      <c r="E27" s="4" t="s">
        <v>43</v>
      </c>
      <c r="F27" s="4" t="s">
        <v>43</v>
      </c>
      <c r="G27" s="4" t="s">
        <v>43</v>
      </c>
      <c r="H27" s="4" t="s">
        <v>43</v>
      </c>
      <c r="I27" s="4" t="s">
        <v>43</v>
      </c>
      <c r="J27" s="13" t="s">
        <v>43</v>
      </c>
      <c r="K27" s="13" t="s">
        <v>43</v>
      </c>
      <c r="L27" s="13" t="s">
        <v>43</v>
      </c>
      <c r="M27" s="13" t="s">
        <v>43</v>
      </c>
      <c r="N27" s="13" t="s">
        <v>43</v>
      </c>
      <c r="O27" s="13" t="s">
        <v>43</v>
      </c>
      <c r="P27" s="13" t="s">
        <v>43</v>
      </c>
      <c r="Q27" s="13" t="s">
        <v>43</v>
      </c>
      <c r="R27" s="13" t="s">
        <v>43</v>
      </c>
      <c r="S27" s="13" t="s">
        <v>43</v>
      </c>
      <c r="T27" s="13" t="s">
        <v>43</v>
      </c>
      <c r="U27" s="13" t="s">
        <v>43</v>
      </c>
      <c r="V27" s="4" t="s">
        <v>43</v>
      </c>
      <c r="W27" s="4" t="s">
        <v>43</v>
      </c>
      <c r="X27" s="18" t="s">
        <v>43</v>
      </c>
      <c r="Y27" s="14" t="s">
        <v>43</v>
      </c>
      <c r="Z27" s="37" t="s">
        <v>43</v>
      </c>
      <c r="AA27" s="13" t="str">
        <f>VLOOKUP(B27,'[1]Client WATER - 1'!$A:$I,8,0)</f>
        <v>&lt;0.001</v>
      </c>
    </row>
    <row r="28" spans="1:27" x14ac:dyDescent="0.25">
      <c r="A28" s="39"/>
      <c r="B28" s="12" t="s">
        <v>49</v>
      </c>
      <c r="C28" s="4" t="s">
        <v>21</v>
      </c>
      <c r="D28" s="4">
        <v>1E-3</v>
      </c>
      <c r="E28" s="4" t="s">
        <v>43</v>
      </c>
      <c r="F28" s="4" t="s">
        <v>43</v>
      </c>
      <c r="G28" s="4" t="s">
        <v>43</v>
      </c>
      <c r="H28" s="4" t="s">
        <v>43</v>
      </c>
      <c r="I28" s="4" t="s">
        <v>43</v>
      </c>
      <c r="J28" s="13" t="s">
        <v>43</v>
      </c>
      <c r="K28" s="13" t="s">
        <v>43</v>
      </c>
      <c r="L28" s="13" t="s">
        <v>43</v>
      </c>
      <c r="M28" s="13" t="s">
        <v>43</v>
      </c>
      <c r="N28" s="13" t="s">
        <v>43</v>
      </c>
      <c r="O28" s="13" t="s">
        <v>43</v>
      </c>
      <c r="P28" s="13" t="s">
        <v>43</v>
      </c>
      <c r="Q28" s="13" t="s">
        <v>43</v>
      </c>
      <c r="R28" s="13" t="s">
        <v>43</v>
      </c>
      <c r="S28" s="13" t="s">
        <v>43</v>
      </c>
      <c r="T28" s="13" t="s">
        <v>43</v>
      </c>
      <c r="U28" s="13" t="s">
        <v>43</v>
      </c>
      <c r="V28" s="4" t="s">
        <v>43</v>
      </c>
      <c r="W28" s="4" t="s">
        <v>43</v>
      </c>
      <c r="X28" s="18" t="s">
        <v>43</v>
      </c>
      <c r="Y28" s="14" t="s">
        <v>43</v>
      </c>
      <c r="Z28" s="37" t="s">
        <v>43</v>
      </c>
      <c r="AA28" s="13" t="str">
        <f>VLOOKUP(B28,'[1]Client WATER - 1'!$A:$I,8,0)</f>
        <v>&lt;0.001</v>
      </c>
    </row>
    <row r="29" spans="1:27" x14ac:dyDescent="0.25">
      <c r="A29" s="39"/>
      <c r="B29" s="12" t="s">
        <v>50</v>
      </c>
      <c r="C29" s="4" t="s">
        <v>21</v>
      </c>
      <c r="D29" s="4">
        <v>1E-3</v>
      </c>
      <c r="E29" s="4">
        <v>8.2000000000000003E-2</v>
      </c>
      <c r="F29" s="4">
        <v>5.6000000000000001E-2</v>
      </c>
      <c r="G29" s="4">
        <v>4.9000000000000002E-2</v>
      </c>
      <c r="H29" s="4">
        <v>0.06</v>
      </c>
      <c r="I29" s="4">
        <v>0.05</v>
      </c>
      <c r="J29" s="13">
        <v>5.2999999999999999E-2</v>
      </c>
      <c r="K29" s="13">
        <v>5.3999999999999999E-2</v>
      </c>
      <c r="L29" s="13">
        <v>5.3999999999999999E-2</v>
      </c>
      <c r="M29" s="13">
        <v>5.0999999999999997E-2</v>
      </c>
      <c r="N29" s="13">
        <v>3.5999999999999997E-2</v>
      </c>
      <c r="O29" s="13">
        <v>5.5E-2</v>
      </c>
      <c r="P29" s="13">
        <v>5.0999999999999997E-2</v>
      </c>
      <c r="Q29" s="13">
        <v>4.9000000000000002E-2</v>
      </c>
      <c r="R29" s="13">
        <v>5.0999999999999997E-2</v>
      </c>
      <c r="S29" s="13">
        <v>5.0999999999999997E-2</v>
      </c>
      <c r="T29" s="13">
        <v>0.05</v>
      </c>
      <c r="U29" s="13">
        <v>4.3999999999999997E-2</v>
      </c>
      <c r="V29" s="4">
        <v>4.1000000000000002E-2</v>
      </c>
      <c r="W29" s="4">
        <v>3.6999999999999998E-2</v>
      </c>
      <c r="X29" s="18">
        <v>0.05</v>
      </c>
      <c r="Y29" s="14">
        <v>4.8000000000000001E-2</v>
      </c>
      <c r="Z29" s="37">
        <v>0.05</v>
      </c>
      <c r="AA29" s="13" t="str">
        <f>VLOOKUP(B29,'[1]Client WATER - 1'!$A:$I,8,0)</f>
        <v>0.049</v>
      </c>
    </row>
    <row r="30" spans="1:27" x14ac:dyDescent="0.25">
      <c r="A30" s="39"/>
      <c r="B30" s="12" t="s">
        <v>51</v>
      </c>
      <c r="C30" s="4" t="s">
        <v>21</v>
      </c>
      <c r="D30" s="4">
        <v>1E-3</v>
      </c>
      <c r="E30" s="4">
        <v>0.11600000000000001</v>
      </c>
      <c r="F30" s="4">
        <v>0.20200000000000001</v>
      </c>
      <c r="G30" s="4">
        <v>0.156</v>
      </c>
      <c r="H30" s="4">
        <v>0.16600000000000001</v>
      </c>
      <c r="I30" s="4">
        <v>0.14099999999999999</v>
      </c>
      <c r="J30" s="13">
        <v>0.158</v>
      </c>
      <c r="K30" s="13">
        <v>0.17599999999999999</v>
      </c>
      <c r="L30" s="13">
        <v>0.155</v>
      </c>
      <c r="M30" s="13">
        <v>0.19700000000000001</v>
      </c>
      <c r="N30" s="13">
        <v>0.16600000000000001</v>
      </c>
      <c r="O30" s="13">
        <v>0.13300000000000001</v>
      </c>
      <c r="P30" s="13">
        <v>0.125</v>
      </c>
      <c r="Q30" s="13">
        <v>0.13300000000000001</v>
      </c>
      <c r="R30" s="13">
        <v>0.124</v>
      </c>
      <c r="S30" s="13">
        <v>0.111</v>
      </c>
      <c r="T30" s="13">
        <v>9.1999999999999998E-2</v>
      </c>
      <c r="U30" s="13">
        <v>5.5E-2</v>
      </c>
      <c r="V30" s="4">
        <v>5.8000000000000003E-2</v>
      </c>
      <c r="W30" s="4">
        <v>5.6000000000000001E-2</v>
      </c>
      <c r="X30" s="18">
        <v>6.0999999999999999E-2</v>
      </c>
      <c r="Y30" s="14">
        <v>4.4999999999999998E-2</v>
      </c>
      <c r="Z30" s="37">
        <v>5.0999999999999997E-2</v>
      </c>
      <c r="AA30" s="13" t="str">
        <f>VLOOKUP(B30,'[1]Client WATER - 1'!$A:$I,8,0)</f>
        <v>0.047</v>
      </c>
    </row>
    <row r="31" spans="1:27" x14ac:dyDescent="0.25">
      <c r="A31" s="39"/>
      <c r="B31" s="12" t="s">
        <v>52</v>
      </c>
      <c r="C31" s="4" t="s">
        <v>21</v>
      </c>
      <c r="D31" s="4">
        <v>0.01</v>
      </c>
      <c r="E31" s="4" t="s">
        <v>53</v>
      </c>
      <c r="F31" s="4" t="s">
        <v>53</v>
      </c>
      <c r="G31" s="4" t="s">
        <v>53</v>
      </c>
      <c r="H31" s="4" t="s">
        <v>53</v>
      </c>
      <c r="I31" s="4" t="s">
        <v>53</v>
      </c>
      <c r="J31" s="13" t="s">
        <v>53</v>
      </c>
      <c r="K31" s="13" t="s">
        <v>53</v>
      </c>
      <c r="L31" s="13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4" t="s">
        <v>53</v>
      </c>
      <c r="W31" s="4" t="s">
        <v>53</v>
      </c>
      <c r="X31" s="18" t="s">
        <v>53</v>
      </c>
      <c r="Y31" s="14" t="s">
        <v>53</v>
      </c>
      <c r="Z31" s="37" t="s">
        <v>53</v>
      </c>
      <c r="AA31" s="13" t="str">
        <f>VLOOKUP(B31,'[1]Client WATER - 1'!$A:$I,8,0)</f>
        <v>&lt;0.01</v>
      </c>
    </row>
    <row r="32" spans="1:27" x14ac:dyDescent="0.25">
      <c r="A32" s="39"/>
      <c r="B32" s="12" t="s">
        <v>54</v>
      </c>
      <c r="C32" s="4" t="s">
        <v>21</v>
      </c>
      <c r="D32" s="4">
        <v>1E-3</v>
      </c>
      <c r="E32" s="4" t="s">
        <v>43</v>
      </c>
      <c r="F32" s="4" t="s">
        <v>43</v>
      </c>
      <c r="G32" s="4" t="s">
        <v>43</v>
      </c>
      <c r="H32" s="4" t="s">
        <v>43</v>
      </c>
      <c r="I32" s="4" t="s">
        <v>43</v>
      </c>
      <c r="J32" s="13" t="s">
        <v>43</v>
      </c>
      <c r="K32" s="13" t="s">
        <v>43</v>
      </c>
      <c r="L32" s="13" t="s">
        <v>43</v>
      </c>
      <c r="M32" s="13" t="s">
        <v>43</v>
      </c>
      <c r="N32" s="13" t="s">
        <v>43</v>
      </c>
      <c r="O32" s="13" t="s">
        <v>43</v>
      </c>
      <c r="P32" s="13" t="s">
        <v>43</v>
      </c>
      <c r="Q32" s="13" t="s">
        <v>43</v>
      </c>
      <c r="R32" s="13" t="s">
        <v>43</v>
      </c>
      <c r="S32" s="13" t="s">
        <v>43</v>
      </c>
      <c r="T32" s="13" t="s">
        <v>43</v>
      </c>
      <c r="U32" s="13" t="s">
        <v>43</v>
      </c>
      <c r="V32" s="4" t="s">
        <v>43</v>
      </c>
      <c r="W32" s="4" t="s">
        <v>43</v>
      </c>
      <c r="X32" s="18" t="s">
        <v>43</v>
      </c>
      <c r="Y32" s="14" t="s">
        <v>43</v>
      </c>
      <c r="Z32" s="37" t="s">
        <v>43</v>
      </c>
      <c r="AA32" s="13" t="str">
        <f>VLOOKUP(B32,'[1]Client WATER - 1'!$A:$I,8,0)</f>
        <v>&lt;0.001</v>
      </c>
    </row>
    <row r="33" spans="1:27" x14ac:dyDescent="0.25">
      <c r="A33" s="39"/>
      <c r="B33" s="12" t="s">
        <v>55</v>
      </c>
      <c r="C33" s="4" t="s">
        <v>21</v>
      </c>
      <c r="D33" s="4">
        <v>1E-3</v>
      </c>
      <c r="E33" s="4">
        <v>0.52100000000000002</v>
      </c>
      <c r="F33" s="4">
        <v>0.47499999999999998</v>
      </c>
      <c r="G33" s="4">
        <v>0.45700000000000002</v>
      </c>
      <c r="H33" s="4">
        <v>0.45200000000000001</v>
      </c>
      <c r="I33" s="4">
        <v>0.46899999999999997</v>
      </c>
      <c r="J33" s="13">
        <v>0.502</v>
      </c>
      <c r="K33" s="13">
        <v>0.5</v>
      </c>
      <c r="L33" s="13">
        <v>0.499</v>
      </c>
      <c r="M33" s="13">
        <v>0.45400000000000001</v>
      </c>
      <c r="N33" s="13">
        <v>0.44</v>
      </c>
      <c r="O33" s="13">
        <v>0.441</v>
      </c>
      <c r="P33" s="13">
        <v>0.48599999999999999</v>
      </c>
      <c r="Q33" s="13">
        <v>0.47399999999999998</v>
      </c>
      <c r="R33" s="13">
        <v>0.46200000000000002</v>
      </c>
      <c r="S33" s="13">
        <v>0.47799999999999998</v>
      </c>
      <c r="T33" s="13">
        <v>0.47099999999999997</v>
      </c>
      <c r="U33" s="13">
        <v>0.42</v>
      </c>
      <c r="V33" s="4">
        <v>0.42399999999999999</v>
      </c>
      <c r="W33" s="4">
        <v>0.46899999999999997</v>
      </c>
      <c r="X33" s="18">
        <v>0.47199999999999998</v>
      </c>
      <c r="Y33" s="14">
        <v>0.40600000000000003</v>
      </c>
      <c r="Z33" s="37">
        <v>0.51400000000000001</v>
      </c>
      <c r="AA33" s="13" t="str">
        <f>VLOOKUP(B33,'[1]Client WATER - 1'!$A:$I,8,0)</f>
        <v>0.462</v>
      </c>
    </row>
    <row r="34" spans="1:27" x14ac:dyDescent="0.25">
      <c r="A34" s="39"/>
      <c r="B34" s="12" t="s">
        <v>56</v>
      </c>
      <c r="C34" s="4" t="s">
        <v>21</v>
      </c>
      <c r="D34" s="4">
        <v>5.0000000000000001E-3</v>
      </c>
      <c r="E34" s="4" t="s">
        <v>57</v>
      </c>
      <c r="F34" s="4" t="s">
        <v>57</v>
      </c>
      <c r="G34" s="4" t="s">
        <v>57</v>
      </c>
      <c r="H34" s="4" t="s">
        <v>57</v>
      </c>
      <c r="I34" s="4" t="s">
        <v>57</v>
      </c>
      <c r="J34" s="13" t="s">
        <v>57</v>
      </c>
      <c r="K34" s="13" t="s">
        <v>57</v>
      </c>
      <c r="L34" s="13" t="s">
        <v>57</v>
      </c>
      <c r="M34" s="13" t="s">
        <v>57</v>
      </c>
      <c r="N34" s="13" t="s">
        <v>57</v>
      </c>
      <c r="O34" s="13" t="s">
        <v>57</v>
      </c>
      <c r="P34" s="13" t="s">
        <v>57</v>
      </c>
      <c r="Q34" s="13">
        <v>0.01</v>
      </c>
      <c r="R34" s="13" t="s">
        <v>57</v>
      </c>
      <c r="S34" s="13" t="s">
        <v>57</v>
      </c>
      <c r="T34" s="13" t="s">
        <v>57</v>
      </c>
      <c r="U34" s="13" t="s">
        <v>57</v>
      </c>
      <c r="V34" s="4" t="s">
        <v>57</v>
      </c>
      <c r="W34" s="4" t="s">
        <v>57</v>
      </c>
      <c r="X34" s="18" t="s">
        <v>57</v>
      </c>
      <c r="Y34" s="14" t="s">
        <v>57</v>
      </c>
      <c r="Z34" s="37" t="s">
        <v>57</v>
      </c>
      <c r="AA34" s="13" t="str">
        <f>VLOOKUP(B34,'[1]Client WATER - 1'!$A:$I,8,0)</f>
        <v>&lt;0.005</v>
      </c>
    </row>
    <row r="35" spans="1:27" x14ac:dyDescent="0.25">
      <c r="A35" s="39"/>
      <c r="B35" s="12" t="s">
        <v>58</v>
      </c>
      <c r="C35" s="4" t="s">
        <v>21</v>
      </c>
      <c r="D35" s="4">
        <v>0.05</v>
      </c>
      <c r="E35" s="4">
        <v>0.11</v>
      </c>
      <c r="F35" s="4">
        <v>0.11</v>
      </c>
      <c r="G35" s="4">
        <v>0.1</v>
      </c>
      <c r="H35" s="4">
        <v>0.11</v>
      </c>
      <c r="I35" s="4">
        <v>0.1</v>
      </c>
      <c r="J35" s="13">
        <v>0.11</v>
      </c>
      <c r="K35" s="13">
        <v>0.11</v>
      </c>
      <c r="L35" s="13">
        <v>0.11</v>
      </c>
      <c r="M35" s="13">
        <v>0.1</v>
      </c>
      <c r="N35" s="13">
        <v>0.09</v>
      </c>
      <c r="O35" s="13">
        <v>0.12</v>
      </c>
      <c r="P35" s="13">
        <v>0.1</v>
      </c>
      <c r="Q35" s="13">
        <v>0.09</v>
      </c>
      <c r="R35" s="13">
        <v>0.12</v>
      </c>
      <c r="S35" s="13">
        <v>0.1</v>
      </c>
      <c r="T35" s="13">
        <v>0.13</v>
      </c>
      <c r="U35" s="13">
        <v>0.09</v>
      </c>
      <c r="V35" s="4">
        <v>0.09</v>
      </c>
      <c r="W35" s="4">
        <v>0.1</v>
      </c>
      <c r="X35" s="18">
        <v>0.12</v>
      </c>
      <c r="Y35" s="14">
        <v>0.12</v>
      </c>
      <c r="Z35" s="37">
        <v>0.1</v>
      </c>
      <c r="AA35" s="13" t="str">
        <f>VLOOKUP(B35,'[1]Client WATER - 1'!$A:$I,8,0)</f>
        <v>0.12</v>
      </c>
    </row>
    <row r="36" spans="1:27" x14ac:dyDescent="0.25">
      <c r="A36" s="39"/>
      <c r="B36" s="12" t="s">
        <v>59</v>
      </c>
      <c r="C36" s="4" t="s">
        <v>21</v>
      </c>
      <c r="D36" s="4">
        <v>0.05</v>
      </c>
      <c r="E36" s="4">
        <v>4.1100000000000003</v>
      </c>
      <c r="F36" s="4">
        <v>3.01</v>
      </c>
      <c r="G36" s="4">
        <v>4.57</v>
      </c>
      <c r="H36" s="4">
        <v>6.21</v>
      </c>
      <c r="I36" s="4">
        <v>2.82</v>
      </c>
      <c r="J36" s="13">
        <v>6.17</v>
      </c>
      <c r="K36" s="13">
        <v>6.89</v>
      </c>
      <c r="L36" s="13">
        <v>6.26</v>
      </c>
      <c r="M36" s="13">
        <v>4.93</v>
      </c>
      <c r="N36" s="13">
        <v>3.96</v>
      </c>
      <c r="O36" s="13">
        <v>2.85</v>
      </c>
      <c r="P36" s="13">
        <v>2.69</v>
      </c>
      <c r="Q36" s="13">
        <v>4.1900000000000004</v>
      </c>
      <c r="R36" s="13">
        <v>4.07</v>
      </c>
      <c r="S36" s="13">
        <v>1.84</v>
      </c>
      <c r="T36" s="13">
        <v>4.9400000000000004</v>
      </c>
      <c r="U36" s="13">
        <v>0.53</v>
      </c>
      <c r="V36" s="4" t="s">
        <v>60</v>
      </c>
      <c r="W36" s="4">
        <v>2.25</v>
      </c>
      <c r="X36" s="18">
        <v>3.48</v>
      </c>
      <c r="Y36" s="14">
        <v>0.54</v>
      </c>
      <c r="Z36" s="37">
        <v>4.9800000000000004</v>
      </c>
      <c r="AA36" s="13" t="str">
        <f>VLOOKUP(B36,'[1]Client WATER - 1'!$A:$I,8,0)</f>
        <v>4.38</v>
      </c>
    </row>
    <row r="37" spans="1:27" x14ac:dyDescent="0.25">
      <c r="A37" s="39"/>
      <c r="B37" s="12" t="s">
        <v>61</v>
      </c>
      <c r="C37" s="4" t="s">
        <v>21</v>
      </c>
      <c r="D37" s="4">
        <v>1E-3</v>
      </c>
      <c r="E37" s="4" t="s">
        <v>43</v>
      </c>
      <c r="F37" s="4" t="s">
        <v>43</v>
      </c>
      <c r="G37" s="4">
        <v>1E-3</v>
      </c>
      <c r="H37" s="4">
        <v>2E-3</v>
      </c>
      <c r="I37" s="4">
        <v>2E-3</v>
      </c>
      <c r="J37" s="13">
        <v>3.0000000000000001E-3</v>
      </c>
      <c r="K37" s="13">
        <v>2E-3</v>
      </c>
      <c r="L37" s="13">
        <v>2E-3</v>
      </c>
      <c r="M37" s="13">
        <v>2E-3</v>
      </c>
      <c r="N37" s="13">
        <v>2E-3</v>
      </c>
      <c r="O37" s="13">
        <v>2E-3</v>
      </c>
      <c r="P37" s="13">
        <v>3.0000000000000001E-3</v>
      </c>
      <c r="Q37" s="13">
        <v>3.0000000000000001E-3</v>
      </c>
      <c r="R37" s="13">
        <v>2E-3</v>
      </c>
      <c r="S37" s="13">
        <v>3.0000000000000001E-3</v>
      </c>
      <c r="T37" s="13">
        <v>2E-3</v>
      </c>
      <c r="U37" s="13">
        <v>4.0000000000000001E-3</v>
      </c>
      <c r="V37" s="4">
        <v>2E-3</v>
      </c>
      <c r="W37" s="4">
        <v>7.0000000000000001E-3</v>
      </c>
      <c r="X37" s="18">
        <v>2E-3</v>
      </c>
      <c r="Y37" s="14" t="s">
        <v>43</v>
      </c>
      <c r="Z37" s="37">
        <v>1E-3</v>
      </c>
      <c r="AA37" s="13" t="str">
        <f>VLOOKUP(B37,'[1]Client WATER - 1'!$A:$I,8,0)</f>
        <v>0.002</v>
      </c>
    </row>
    <row r="38" spans="1:27" x14ac:dyDescent="0.25">
      <c r="A38" s="39"/>
      <c r="B38" s="12" t="s">
        <v>62</v>
      </c>
      <c r="C38" s="4" t="s">
        <v>21</v>
      </c>
      <c r="D38" s="4">
        <v>1E-3</v>
      </c>
      <c r="E38" s="4">
        <v>7.8E-2</v>
      </c>
      <c r="F38" s="4">
        <v>0.19500000000000001</v>
      </c>
      <c r="G38" s="4">
        <v>0.17599999999999999</v>
      </c>
      <c r="H38" s="4">
        <v>0.158</v>
      </c>
      <c r="I38" s="4">
        <v>0.14199999999999999</v>
      </c>
      <c r="J38" s="13">
        <v>0.158</v>
      </c>
      <c r="K38" s="13">
        <v>0.152</v>
      </c>
      <c r="L38" s="13">
        <v>0.16</v>
      </c>
      <c r="M38" s="13">
        <v>0.214</v>
      </c>
      <c r="N38" s="13">
        <v>0.186</v>
      </c>
      <c r="O38" s="13">
        <v>0.16700000000000001</v>
      </c>
      <c r="P38" s="13">
        <v>0.17</v>
      </c>
      <c r="Q38" s="13">
        <v>0.19</v>
      </c>
      <c r="R38" s="13">
        <v>0.17399999999999999</v>
      </c>
      <c r="S38" s="13">
        <v>0.17799999999999999</v>
      </c>
      <c r="T38" s="13">
        <v>0.25</v>
      </c>
      <c r="U38" s="13">
        <v>0.23400000000000001</v>
      </c>
      <c r="V38" s="4">
        <v>0.216</v>
      </c>
      <c r="W38" s="4">
        <v>0.22</v>
      </c>
      <c r="X38" s="18">
        <v>0.188</v>
      </c>
      <c r="Y38" s="14">
        <v>0.152</v>
      </c>
      <c r="Z38" s="37">
        <v>0.16900000000000001</v>
      </c>
      <c r="AA38" s="13" t="str">
        <f>VLOOKUP(B38,'[1]Client WATER - 1'!$A:$I,8,0)</f>
        <v>0.184</v>
      </c>
    </row>
    <row r="39" spans="1:27" x14ac:dyDescent="0.25">
      <c r="A39" s="39"/>
      <c r="B39" s="12" t="s">
        <v>63</v>
      </c>
      <c r="C39" s="4" t="s">
        <v>21</v>
      </c>
      <c r="D39" s="4">
        <v>1E-4</v>
      </c>
      <c r="E39" s="4" t="s">
        <v>46</v>
      </c>
      <c r="F39" s="4" t="s">
        <v>46</v>
      </c>
      <c r="G39" s="4" t="s">
        <v>46</v>
      </c>
      <c r="H39" s="4" t="s">
        <v>46</v>
      </c>
      <c r="I39" s="4" t="s">
        <v>46</v>
      </c>
      <c r="J39" s="13" t="s">
        <v>46</v>
      </c>
      <c r="K39" s="13" t="s">
        <v>46</v>
      </c>
      <c r="L39" s="13" t="s">
        <v>46</v>
      </c>
      <c r="M39" s="13" t="s">
        <v>46</v>
      </c>
      <c r="N39" s="13" t="s">
        <v>46</v>
      </c>
      <c r="O39" s="13" t="s">
        <v>46</v>
      </c>
      <c r="P39" s="13" t="s">
        <v>46</v>
      </c>
      <c r="Q39" s="13" t="s">
        <v>46</v>
      </c>
      <c r="R39" s="13" t="s">
        <v>46</v>
      </c>
      <c r="S39" s="13" t="s">
        <v>46</v>
      </c>
      <c r="T39" s="13" t="s">
        <v>46</v>
      </c>
      <c r="U39" s="13" t="s">
        <v>46</v>
      </c>
      <c r="V39" s="4" t="s">
        <v>46</v>
      </c>
      <c r="W39" s="4" t="s">
        <v>46</v>
      </c>
      <c r="X39" s="18" t="s">
        <v>46</v>
      </c>
      <c r="Y39" s="14" t="s">
        <v>46</v>
      </c>
      <c r="Z39" s="37" t="s">
        <v>46</v>
      </c>
      <c r="AA39" s="13" t="str">
        <f>VLOOKUP(B39,'[1]Client WATER - 1'!$A:$I,8,0)</f>
        <v>&lt;0.0001</v>
      </c>
    </row>
    <row r="40" spans="1:27" x14ac:dyDescent="0.25">
      <c r="A40" s="39"/>
      <c r="B40" s="12" t="s">
        <v>64</v>
      </c>
      <c r="C40" s="4" t="s">
        <v>21</v>
      </c>
      <c r="D40" s="4">
        <v>1E-3</v>
      </c>
      <c r="E40" s="4" t="s">
        <v>43</v>
      </c>
      <c r="F40" s="4" t="s">
        <v>43</v>
      </c>
      <c r="G40" s="4" t="s">
        <v>43</v>
      </c>
      <c r="H40" s="4" t="s">
        <v>43</v>
      </c>
      <c r="I40" s="4" t="s">
        <v>43</v>
      </c>
      <c r="J40" s="13" t="s">
        <v>43</v>
      </c>
      <c r="K40" s="13" t="s">
        <v>43</v>
      </c>
      <c r="L40" s="13" t="s">
        <v>43</v>
      </c>
      <c r="M40" s="13" t="s">
        <v>43</v>
      </c>
      <c r="N40" s="13" t="s">
        <v>43</v>
      </c>
      <c r="O40" s="13" t="s">
        <v>43</v>
      </c>
      <c r="P40" s="13" t="s">
        <v>43</v>
      </c>
      <c r="Q40" s="13" t="s">
        <v>43</v>
      </c>
      <c r="R40" s="13" t="s">
        <v>43</v>
      </c>
      <c r="S40" s="13" t="s">
        <v>43</v>
      </c>
      <c r="T40" s="13" t="s">
        <v>43</v>
      </c>
      <c r="U40" s="13" t="s">
        <v>43</v>
      </c>
      <c r="V40" s="4" t="s">
        <v>43</v>
      </c>
      <c r="W40" s="4">
        <v>5.0000000000000001E-3</v>
      </c>
      <c r="X40" s="18" t="s">
        <v>43</v>
      </c>
      <c r="Y40" s="14" t="s">
        <v>43</v>
      </c>
      <c r="Z40" s="37" t="s">
        <v>43</v>
      </c>
      <c r="AA40" s="13" t="str">
        <f>VLOOKUP(B40,'[1]Client WATER - 1'!$A:$I,8,0)</f>
        <v>&lt;0.001</v>
      </c>
    </row>
    <row r="41" spans="1:27" x14ac:dyDescent="0.25">
      <c r="A41" s="39"/>
      <c r="B41" s="12" t="s">
        <v>65</v>
      </c>
      <c r="C41" s="4" t="s">
        <v>21</v>
      </c>
      <c r="D41" s="4">
        <v>1E-3</v>
      </c>
      <c r="E41" s="4" t="s">
        <v>43</v>
      </c>
      <c r="F41" s="4" t="s">
        <v>43</v>
      </c>
      <c r="G41" s="4" t="s">
        <v>43</v>
      </c>
      <c r="H41" s="4" t="s">
        <v>43</v>
      </c>
      <c r="I41" s="4" t="s">
        <v>43</v>
      </c>
      <c r="J41" s="13" t="s">
        <v>43</v>
      </c>
      <c r="K41" s="13" t="s">
        <v>43</v>
      </c>
      <c r="L41" s="13" t="s">
        <v>43</v>
      </c>
      <c r="M41" s="13" t="s">
        <v>43</v>
      </c>
      <c r="N41" s="13" t="s">
        <v>43</v>
      </c>
      <c r="O41" s="13" t="s">
        <v>43</v>
      </c>
      <c r="P41" s="13">
        <v>2E-3</v>
      </c>
      <c r="Q41" s="13" t="s">
        <v>43</v>
      </c>
      <c r="R41" s="13" t="s">
        <v>43</v>
      </c>
      <c r="S41" s="13" t="s">
        <v>43</v>
      </c>
      <c r="T41" s="13" t="s">
        <v>43</v>
      </c>
      <c r="U41" s="13" t="s">
        <v>43</v>
      </c>
      <c r="V41" s="4" t="s">
        <v>43</v>
      </c>
      <c r="W41" s="4">
        <v>4.0000000000000001E-3</v>
      </c>
      <c r="X41" s="18" t="s">
        <v>43</v>
      </c>
      <c r="Y41" s="14" t="s">
        <v>43</v>
      </c>
      <c r="Z41" s="37" t="s">
        <v>43</v>
      </c>
      <c r="AA41" s="13" t="str">
        <f>VLOOKUP(B41,'[1]Client WATER - 1'!$A:$I,8,0)</f>
        <v>&lt;0.001</v>
      </c>
    </row>
    <row r="42" spans="1:27" x14ac:dyDescent="0.25">
      <c r="A42" s="39"/>
      <c r="B42" s="12" t="s">
        <v>66</v>
      </c>
      <c r="C42" s="4" t="s">
        <v>21</v>
      </c>
      <c r="D42" s="4">
        <v>1E-3</v>
      </c>
      <c r="E42" s="4" t="s">
        <v>43</v>
      </c>
      <c r="F42" s="4" t="s">
        <v>43</v>
      </c>
      <c r="G42" s="4" t="s">
        <v>43</v>
      </c>
      <c r="H42" s="4" t="s">
        <v>43</v>
      </c>
      <c r="I42" s="4" t="s">
        <v>43</v>
      </c>
      <c r="J42" s="13" t="s">
        <v>43</v>
      </c>
      <c r="K42" s="13" t="s">
        <v>43</v>
      </c>
      <c r="L42" s="13" t="s">
        <v>43</v>
      </c>
      <c r="M42" s="13" t="s">
        <v>43</v>
      </c>
      <c r="N42" s="13" t="s">
        <v>43</v>
      </c>
      <c r="O42" s="13" t="s">
        <v>43</v>
      </c>
      <c r="P42" s="13" t="s">
        <v>43</v>
      </c>
      <c r="Q42" s="13" t="s">
        <v>43</v>
      </c>
      <c r="R42" s="13" t="s">
        <v>43</v>
      </c>
      <c r="S42" s="13" t="s">
        <v>43</v>
      </c>
      <c r="T42" s="13" t="s">
        <v>43</v>
      </c>
      <c r="U42" s="13" t="s">
        <v>43</v>
      </c>
      <c r="V42" s="4" t="s">
        <v>43</v>
      </c>
      <c r="W42" s="4">
        <v>4.0000000000000001E-3</v>
      </c>
      <c r="X42" s="18" t="s">
        <v>43</v>
      </c>
      <c r="Y42" s="14" t="s">
        <v>43</v>
      </c>
      <c r="Z42" s="37" t="s">
        <v>43</v>
      </c>
      <c r="AA42" s="13" t="str">
        <f>VLOOKUP(B42,'[1]Client WATER - 1'!$A:$I,8,0)</f>
        <v>&lt;0.001</v>
      </c>
    </row>
    <row r="43" spans="1:27" x14ac:dyDescent="0.25">
      <c r="A43" s="39"/>
      <c r="B43" s="12" t="s">
        <v>67</v>
      </c>
      <c r="C43" s="4" t="s">
        <v>21</v>
      </c>
      <c r="D43" s="4">
        <v>1E-3</v>
      </c>
      <c r="E43" s="4">
        <v>0.09</v>
      </c>
      <c r="F43" s="4">
        <v>5.7000000000000002E-2</v>
      </c>
      <c r="G43" s="4">
        <v>5.6000000000000001E-2</v>
      </c>
      <c r="H43" s="4">
        <v>5.1999999999999998E-2</v>
      </c>
      <c r="I43" s="4">
        <v>5.0999999999999997E-2</v>
      </c>
      <c r="J43" s="13">
        <v>6.3E-2</v>
      </c>
      <c r="K43" s="13">
        <v>5.3999999999999999E-2</v>
      </c>
      <c r="L43" s="13">
        <v>5.6000000000000001E-2</v>
      </c>
      <c r="M43" s="13">
        <v>5.2999999999999999E-2</v>
      </c>
      <c r="N43" s="13">
        <v>8.4000000000000005E-2</v>
      </c>
      <c r="O43" s="13">
        <v>4.5999999999999999E-2</v>
      </c>
      <c r="P43" s="13">
        <v>0.05</v>
      </c>
      <c r="Q43" s="13">
        <v>5.5E-2</v>
      </c>
      <c r="R43" s="13">
        <v>4.8000000000000001E-2</v>
      </c>
      <c r="S43" s="13">
        <v>0.05</v>
      </c>
      <c r="T43" s="13">
        <v>4.8000000000000001E-2</v>
      </c>
      <c r="U43" s="13">
        <v>5.0999999999999997E-2</v>
      </c>
      <c r="V43" s="4">
        <v>4.7E-2</v>
      </c>
      <c r="W43" s="4">
        <v>5.5E-2</v>
      </c>
      <c r="X43" s="18">
        <v>0.05</v>
      </c>
      <c r="Y43" s="14">
        <v>4.5999999999999999E-2</v>
      </c>
      <c r="Z43" s="37">
        <v>4.8000000000000001E-2</v>
      </c>
      <c r="AA43" s="13" t="str">
        <f>VLOOKUP(B43,'[1]Client WATER - 1'!$A:$I,8,0)</f>
        <v>0.053</v>
      </c>
    </row>
    <row r="44" spans="1:27" x14ac:dyDescent="0.25">
      <c r="A44" s="39"/>
      <c r="B44" s="12" t="s">
        <v>68</v>
      </c>
      <c r="C44" s="4" t="s">
        <v>21</v>
      </c>
      <c r="D44" s="4">
        <v>1E-3</v>
      </c>
      <c r="E44" s="4">
        <v>0.124</v>
      </c>
      <c r="F44" s="4">
        <v>0.20599999999999999</v>
      </c>
      <c r="G44" s="4">
        <v>0.17799999999999999</v>
      </c>
      <c r="H44" s="4">
        <v>0.16500000000000001</v>
      </c>
      <c r="I44" s="4">
        <v>0.153</v>
      </c>
      <c r="J44" s="13">
        <v>0.16800000000000001</v>
      </c>
      <c r="K44" s="13">
        <v>0.17699999999999999</v>
      </c>
      <c r="L44" s="13">
        <v>0.16400000000000001</v>
      </c>
      <c r="M44" s="13">
        <v>0.223</v>
      </c>
      <c r="N44" s="13">
        <v>0.18099999999999999</v>
      </c>
      <c r="O44" s="13">
        <v>0.14499999999999999</v>
      </c>
      <c r="P44" s="13">
        <v>0.123</v>
      </c>
      <c r="Q44" s="13">
        <v>0.14599999999999999</v>
      </c>
      <c r="R44" s="13">
        <v>0.123</v>
      </c>
      <c r="S44" s="13">
        <v>0.122</v>
      </c>
      <c r="T44" s="13">
        <v>9.0999999999999998E-2</v>
      </c>
      <c r="U44" s="13">
        <v>6.4000000000000001E-2</v>
      </c>
      <c r="V44" s="4">
        <v>6.4000000000000001E-2</v>
      </c>
      <c r="W44" s="4">
        <v>7.3999999999999996E-2</v>
      </c>
      <c r="X44" s="18">
        <v>5.8000000000000003E-2</v>
      </c>
      <c r="Y44" s="14">
        <v>5.0999999999999997E-2</v>
      </c>
      <c r="Z44" s="37">
        <v>5.1999999999999998E-2</v>
      </c>
      <c r="AA44" s="13" t="str">
        <f>VLOOKUP(B44,'[1]Client WATER - 1'!$A:$I,8,0)</f>
        <v>0.055</v>
      </c>
    </row>
    <row r="45" spans="1:27" x14ac:dyDescent="0.25">
      <c r="A45" s="39"/>
      <c r="B45" s="12" t="s">
        <v>69</v>
      </c>
      <c r="C45" s="4" t="s">
        <v>21</v>
      </c>
      <c r="D45" s="4">
        <v>0.01</v>
      </c>
      <c r="E45" s="4" t="s">
        <v>53</v>
      </c>
      <c r="F45" s="4" t="s">
        <v>53</v>
      </c>
      <c r="G45" s="4" t="s">
        <v>53</v>
      </c>
      <c r="H45" s="4" t="s">
        <v>53</v>
      </c>
      <c r="I45" s="4" t="s">
        <v>53</v>
      </c>
      <c r="J45" s="13" t="s">
        <v>53</v>
      </c>
      <c r="K45" s="13" t="s">
        <v>53</v>
      </c>
      <c r="L45" s="13" t="s">
        <v>53</v>
      </c>
      <c r="M45" s="13" t="s">
        <v>53</v>
      </c>
      <c r="N45" s="13" t="s">
        <v>53</v>
      </c>
      <c r="O45" s="13" t="s">
        <v>53</v>
      </c>
      <c r="P45" s="13" t="s">
        <v>53</v>
      </c>
      <c r="Q45" s="13" t="s">
        <v>53</v>
      </c>
      <c r="R45" s="13" t="s">
        <v>53</v>
      </c>
      <c r="S45" s="13" t="s">
        <v>53</v>
      </c>
      <c r="T45" s="13" t="s">
        <v>53</v>
      </c>
      <c r="U45" s="13" t="s">
        <v>53</v>
      </c>
      <c r="V45" s="4" t="s">
        <v>53</v>
      </c>
      <c r="W45" s="4" t="s">
        <v>53</v>
      </c>
      <c r="X45" s="18" t="s">
        <v>53</v>
      </c>
      <c r="Y45" s="14" t="s">
        <v>53</v>
      </c>
      <c r="Z45" s="37" t="s">
        <v>53</v>
      </c>
      <c r="AA45" s="13" t="str">
        <f>VLOOKUP(B45,'[1]Client WATER - 1'!$A:$I,8,0)</f>
        <v>&lt;0.01</v>
      </c>
    </row>
    <row r="46" spans="1:27" x14ac:dyDescent="0.25">
      <c r="A46" s="39"/>
      <c r="B46" s="12" t="s">
        <v>70</v>
      </c>
      <c r="C46" s="4" t="s">
        <v>21</v>
      </c>
      <c r="D46" s="4">
        <v>1E-3</v>
      </c>
      <c r="E46" s="4" t="s">
        <v>43</v>
      </c>
      <c r="F46" s="4" t="s">
        <v>43</v>
      </c>
      <c r="G46" s="4" t="s">
        <v>43</v>
      </c>
      <c r="H46" s="4" t="s">
        <v>43</v>
      </c>
      <c r="I46" s="4" t="s">
        <v>43</v>
      </c>
      <c r="J46" s="13" t="s">
        <v>43</v>
      </c>
      <c r="K46" s="13" t="s">
        <v>43</v>
      </c>
      <c r="L46" s="13" t="s">
        <v>43</v>
      </c>
      <c r="M46" s="13" t="s">
        <v>43</v>
      </c>
      <c r="N46" s="13" t="s">
        <v>43</v>
      </c>
      <c r="O46" s="13" t="s">
        <v>43</v>
      </c>
      <c r="P46" s="13" t="s">
        <v>43</v>
      </c>
      <c r="Q46" s="13" t="s">
        <v>43</v>
      </c>
      <c r="R46" s="13" t="s">
        <v>43</v>
      </c>
      <c r="S46" s="13" t="s">
        <v>43</v>
      </c>
      <c r="T46" s="13" t="s">
        <v>43</v>
      </c>
      <c r="U46" s="13" t="s">
        <v>43</v>
      </c>
      <c r="V46" s="4" t="s">
        <v>43</v>
      </c>
      <c r="W46" s="4" t="s">
        <v>43</v>
      </c>
      <c r="X46" s="18" t="s">
        <v>43</v>
      </c>
      <c r="Y46" s="14" t="s">
        <v>43</v>
      </c>
      <c r="Z46" s="37" t="s">
        <v>43</v>
      </c>
      <c r="AA46" s="13" t="str">
        <f>VLOOKUP(B46,'[1]Client WATER - 1'!$A:$I,8,0)</f>
        <v>&lt;0.001</v>
      </c>
    </row>
    <row r="47" spans="1:27" x14ac:dyDescent="0.25">
      <c r="A47" s="39"/>
      <c r="B47" s="12" t="s">
        <v>71</v>
      </c>
      <c r="C47" s="4" t="s">
        <v>21</v>
      </c>
      <c r="D47" s="4">
        <v>1E-3</v>
      </c>
      <c r="E47" s="4">
        <v>0.51</v>
      </c>
      <c r="F47" s="4">
        <v>0.49299999999999999</v>
      </c>
      <c r="G47" s="4">
        <v>0.50800000000000001</v>
      </c>
      <c r="H47" s="4">
        <v>0.51100000000000001</v>
      </c>
      <c r="I47" s="4">
        <v>0.496</v>
      </c>
      <c r="J47" s="13">
        <v>0.52700000000000002</v>
      </c>
      <c r="K47" s="13">
        <v>0.50700000000000001</v>
      </c>
      <c r="L47" s="13">
        <v>0.52600000000000002</v>
      </c>
      <c r="M47" s="13">
        <v>0.52200000000000002</v>
      </c>
      <c r="N47" s="13">
        <v>0.51500000000000001</v>
      </c>
      <c r="O47" s="13">
        <v>0.47</v>
      </c>
      <c r="P47" s="13">
        <v>0.48699999999999999</v>
      </c>
      <c r="Q47" s="13">
        <v>0.55300000000000005</v>
      </c>
      <c r="R47" s="13">
        <v>0.49199999999999999</v>
      </c>
      <c r="S47" s="13">
        <v>0.48599999999999999</v>
      </c>
      <c r="T47" s="13">
        <v>0.49199999999999999</v>
      </c>
      <c r="U47" s="13">
        <v>0.499</v>
      </c>
      <c r="V47" s="4">
        <v>0.47799999999999998</v>
      </c>
      <c r="W47" s="4">
        <v>0.52600000000000002</v>
      </c>
      <c r="X47" s="18">
        <v>0.51800000000000002</v>
      </c>
      <c r="Y47" s="14">
        <v>0.47899999999999998</v>
      </c>
      <c r="Z47" s="37">
        <v>0.48299999999999998</v>
      </c>
      <c r="AA47" s="13" t="str">
        <f>VLOOKUP(B47,'[1]Client WATER - 1'!$A:$I,8,0)</f>
        <v>0.556</v>
      </c>
    </row>
    <row r="48" spans="1:27" x14ac:dyDescent="0.25">
      <c r="A48" s="39"/>
      <c r="B48" s="12" t="s">
        <v>72</v>
      </c>
      <c r="C48" s="4" t="s">
        <v>21</v>
      </c>
      <c r="D48" s="4">
        <v>5.0000000000000001E-3</v>
      </c>
      <c r="E48" s="4" t="s">
        <v>57</v>
      </c>
      <c r="F48" s="4">
        <v>2.1000000000000001E-2</v>
      </c>
      <c r="G48" s="4" t="s">
        <v>57</v>
      </c>
      <c r="H48" s="4" t="s">
        <v>57</v>
      </c>
      <c r="I48" s="4" t="s">
        <v>57</v>
      </c>
      <c r="J48" s="13" t="s">
        <v>57</v>
      </c>
      <c r="K48" s="13" t="s">
        <v>57</v>
      </c>
      <c r="L48" s="13" t="s">
        <v>57</v>
      </c>
      <c r="M48" s="13" t="s">
        <v>57</v>
      </c>
      <c r="N48" s="13" t="s">
        <v>57</v>
      </c>
      <c r="O48" s="13" t="s">
        <v>57</v>
      </c>
      <c r="P48" s="13">
        <v>6.0000000000000001E-3</v>
      </c>
      <c r="Q48" s="13" t="s">
        <v>57</v>
      </c>
      <c r="R48" s="13" t="s">
        <v>57</v>
      </c>
      <c r="S48" s="13" t="s">
        <v>57</v>
      </c>
      <c r="T48" s="13" t="s">
        <v>57</v>
      </c>
      <c r="U48" s="13" t="s">
        <v>57</v>
      </c>
      <c r="V48" s="4" t="s">
        <v>57</v>
      </c>
      <c r="W48" s="4">
        <v>2.4E-2</v>
      </c>
      <c r="X48" s="18" t="s">
        <v>57</v>
      </c>
      <c r="Y48" s="14" t="s">
        <v>57</v>
      </c>
      <c r="Z48" s="37" t="s">
        <v>57</v>
      </c>
      <c r="AA48" s="13" t="str">
        <f>VLOOKUP(B48,'[1]Client WATER - 1'!$A:$I,8,0)</f>
        <v>&lt;0.005</v>
      </c>
    </row>
    <row r="49" spans="1:27" x14ac:dyDescent="0.25">
      <c r="A49" s="39"/>
      <c r="B49" s="12" t="s">
        <v>73</v>
      </c>
      <c r="C49" s="4" t="s">
        <v>21</v>
      </c>
      <c r="D49" s="4">
        <v>0.05</v>
      </c>
      <c r="E49" s="4">
        <v>0.1</v>
      </c>
      <c r="F49" s="4">
        <v>0.12</v>
      </c>
      <c r="G49" s="4">
        <v>0.11</v>
      </c>
      <c r="H49" s="4">
        <v>0.12</v>
      </c>
      <c r="I49" s="4">
        <v>0.11</v>
      </c>
      <c r="J49" s="13">
        <v>0.12</v>
      </c>
      <c r="K49" s="13">
        <v>0.12</v>
      </c>
      <c r="L49" s="13">
        <v>0.11</v>
      </c>
      <c r="M49" s="13">
        <v>0.11</v>
      </c>
      <c r="N49" s="13">
        <v>0.15</v>
      </c>
      <c r="O49" s="13">
        <v>0.1</v>
      </c>
      <c r="P49" s="13">
        <v>0.11</v>
      </c>
      <c r="Q49" s="13">
        <v>0.12</v>
      </c>
      <c r="R49" s="13">
        <v>0.1</v>
      </c>
      <c r="S49" s="13">
        <v>0.11</v>
      </c>
      <c r="T49" s="13">
        <v>0.12</v>
      </c>
      <c r="U49" s="13">
        <v>0.09</v>
      </c>
      <c r="V49" s="4">
        <v>0.11</v>
      </c>
      <c r="W49" s="4">
        <v>0.14000000000000001</v>
      </c>
      <c r="X49" s="18">
        <v>0.1</v>
      </c>
      <c r="Y49" s="14">
        <v>0.12</v>
      </c>
      <c r="Z49" s="37">
        <v>0.09</v>
      </c>
      <c r="AA49" s="13" t="str">
        <f>VLOOKUP(B49,'[1]Client WATER - 1'!$A:$I,8,0)</f>
        <v>0.13</v>
      </c>
    </row>
    <row r="50" spans="1:27" x14ac:dyDescent="0.25">
      <c r="A50" s="39"/>
      <c r="B50" s="12" t="s">
        <v>74</v>
      </c>
      <c r="C50" s="4" t="s">
        <v>21</v>
      </c>
      <c r="D50" s="4">
        <v>0.05</v>
      </c>
      <c r="E50" s="4">
        <v>5.22</v>
      </c>
      <c r="F50" s="4">
        <v>9.61</v>
      </c>
      <c r="G50" s="4">
        <v>6.91</v>
      </c>
      <c r="H50" s="4">
        <v>6.67</v>
      </c>
      <c r="I50" s="4">
        <v>4.92</v>
      </c>
      <c r="J50" s="13">
        <v>6.56</v>
      </c>
      <c r="K50" s="13">
        <v>8.23</v>
      </c>
      <c r="L50" s="13">
        <v>6.66</v>
      </c>
      <c r="M50" s="13">
        <v>5.43</v>
      </c>
      <c r="N50" s="13">
        <v>4.03</v>
      </c>
      <c r="O50" s="13">
        <v>2.9</v>
      </c>
      <c r="P50" s="13">
        <v>3.07</v>
      </c>
      <c r="Q50" s="13">
        <v>4.1399999999999997</v>
      </c>
      <c r="R50" s="13">
        <v>3.52</v>
      </c>
      <c r="S50" s="13">
        <v>4.92</v>
      </c>
      <c r="T50" s="13">
        <v>4.92</v>
      </c>
      <c r="U50" s="13">
        <v>2.2799999999999998</v>
      </c>
      <c r="V50" s="4">
        <v>3.42</v>
      </c>
      <c r="W50" s="4">
        <v>5.2</v>
      </c>
      <c r="X50" s="18">
        <v>4.08</v>
      </c>
      <c r="Y50" s="14">
        <v>1.82</v>
      </c>
      <c r="Z50" s="37">
        <v>4.41</v>
      </c>
      <c r="AA50" s="13" t="str">
        <f>VLOOKUP(B50,'[1]Client WATER - 1'!$A:$I,8,0)</f>
        <v>4.87</v>
      </c>
    </row>
    <row r="51" spans="1:27" x14ac:dyDescent="0.25">
      <c r="A51" s="39"/>
      <c r="B51" s="12" t="s">
        <v>75</v>
      </c>
      <c r="C51" s="4" t="s">
        <v>21</v>
      </c>
      <c r="D51" s="4">
        <v>1E-4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3" t="s">
        <v>46</v>
      </c>
      <c r="O51" s="13" t="s">
        <v>46</v>
      </c>
      <c r="P51" s="13" t="s">
        <v>46</v>
      </c>
      <c r="Q51" s="13" t="s">
        <v>46</v>
      </c>
      <c r="R51" s="13" t="s">
        <v>46</v>
      </c>
      <c r="S51" s="13" t="s">
        <v>46</v>
      </c>
      <c r="T51" s="13" t="s">
        <v>46</v>
      </c>
      <c r="U51" s="13" t="s">
        <v>46</v>
      </c>
      <c r="V51" s="4" t="s">
        <v>46</v>
      </c>
      <c r="W51" s="4" t="s">
        <v>46</v>
      </c>
      <c r="X51" s="18" t="s">
        <v>46</v>
      </c>
      <c r="Y51" s="14" t="s">
        <v>46</v>
      </c>
      <c r="Z51" s="37" t="s">
        <v>46</v>
      </c>
      <c r="AA51" s="13" t="str">
        <f>VLOOKUP(B51,'[1]Client WATER - 1'!$A:$I,8,0)</f>
        <v>&lt;0.0001</v>
      </c>
    </row>
    <row r="52" spans="1:27" x14ac:dyDescent="0.25">
      <c r="A52" s="39"/>
      <c r="B52" s="12" t="s">
        <v>76</v>
      </c>
      <c r="C52" s="4" t="s">
        <v>21</v>
      </c>
      <c r="D52" s="4">
        <v>1E-4</v>
      </c>
      <c r="E52" s="4" t="s">
        <v>46</v>
      </c>
      <c r="F52" s="4" t="s">
        <v>46</v>
      </c>
      <c r="G52" s="4" t="s">
        <v>46</v>
      </c>
      <c r="H52" s="4" t="s">
        <v>46</v>
      </c>
      <c r="I52" s="4" t="s">
        <v>46</v>
      </c>
      <c r="J52" s="13" t="s">
        <v>46</v>
      </c>
      <c r="K52" s="13" t="s">
        <v>46</v>
      </c>
      <c r="L52" s="13" t="s">
        <v>46</v>
      </c>
      <c r="M52" s="13" t="s">
        <v>46</v>
      </c>
      <c r="N52" s="13" t="s">
        <v>46</v>
      </c>
      <c r="O52" s="13" t="s">
        <v>46</v>
      </c>
      <c r="P52" s="13" t="s">
        <v>46</v>
      </c>
      <c r="Q52" s="13" t="s">
        <v>46</v>
      </c>
      <c r="R52" s="13" t="s">
        <v>46</v>
      </c>
      <c r="S52" s="13" t="s">
        <v>46</v>
      </c>
      <c r="T52" s="13" t="s">
        <v>46</v>
      </c>
      <c r="U52" s="13" t="s">
        <v>46</v>
      </c>
      <c r="V52" s="4" t="s">
        <v>46</v>
      </c>
      <c r="W52" s="4" t="s">
        <v>46</v>
      </c>
      <c r="X52" s="18" t="s">
        <v>46</v>
      </c>
      <c r="Y52" s="14" t="s">
        <v>46</v>
      </c>
      <c r="Z52" s="37" t="s">
        <v>46</v>
      </c>
      <c r="AA52" s="13" t="str">
        <f>VLOOKUP(B52,'[1]Client WATER - 1'!$A:$I,8,0)</f>
        <v>&lt;0.0001</v>
      </c>
    </row>
    <row r="53" spans="1:27" x14ac:dyDescent="0.25">
      <c r="A53" s="39"/>
      <c r="B53" s="12" t="s">
        <v>77</v>
      </c>
      <c r="C53" s="4" t="s">
        <v>21</v>
      </c>
      <c r="D53" s="4">
        <v>0.05</v>
      </c>
      <c r="E53" s="4">
        <v>25</v>
      </c>
      <c r="F53" s="4">
        <v>26.5</v>
      </c>
      <c r="G53" s="4">
        <v>27.2</v>
      </c>
      <c r="H53" s="4">
        <v>27.6</v>
      </c>
      <c r="I53" s="4">
        <v>27.8</v>
      </c>
      <c r="J53" s="13">
        <v>28.9</v>
      </c>
      <c r="K53" s="13">
        <v>28.2</v>
      </c>
      <c r="L53" s="13">
        <v>28.1</v>
      </c>
      <c r="M53" s="13">
        <v>29.3</v>
      </c>
      <c r="N53" s="13">
        <v>28.4</v>
      </c>
      <c r="O53" s="13">
        <v>29.3</v>
      </c>
      <c r="P53" s="13">
        <v>28.3</v>
      </c>
      <c r="Q53" s="13">
        <v>28</v>
      </c>
      <c r="R53" s="13">
        <v>28.4</v>
      </c>
      <c r="S53" s="13">
        <v>27.4</v>
      </c>
      <c r="T53" s="13">
        <v>27.6</v>
      </c>
      <c r="U53" s="13">
        <v>27.8</v>
      </c>
      <c r="V53" s="4">
        <v>26.4</v>
      </c>
      <c r="W53" s="4">
        <v>30.1</v>
      </c>
      <c r="X53" s="17">
        <v>29.9</v>
      </c>
      <c r="Y53" s="19">
        <v>28.2</v>
      </c>
      <c r="Z53" s="37">
        <v>29.5</v>
      </c>
      <c r="AA53" s="13" t="str">
        <f>VLOOKUP(B53,'[1]Client WATER - 1'!$A:$I,8,0)</f>
        <v>29.1</v>
      </c>
    </row>
    <row r="54" spans="1:27" x14ac:dyDescent="0.25">
      <c r="A54" s="39"/>
      <c r="B54" s="12" t="s">
        <v>78</v>
      </c>
      <c r="C54" s="4" t="s">
        <v>21</v>
      </c>
      <c r="D54" s="4">
        <v>0.1</v>
      </c>
      <c r="E54" s="4">
        <v>0.8</v>
      </c>
      <c r="F54" s="4">
        <v>0.5</v>
      </c>
      <c r="G54" s="4">
        <v>0.6</v>
      </c>
      <c r="H54" s="4">
        <v>0.6</v>
      </c>
      <c r="I54" s="4">
        <v>0.5</v>
      </c>
      <c r="J54" s="13">
        <v>0.5</v>
      </c>
      <c r="K54" s="13">
        <v>0.5</v>
      </c>
      <c r="L54" s="13">
        <v>0.4</v>
      </c>
      <c r="M54" s="13">
        <v>0.5</v>
      </c>
      <c r="N54" s="13">
        <v>0.5</v>
      </c>
      <c r="O54" s="13">
        <v>0.5</v>
      </c>
      <c r="P54" s="13">
        <v>0.5</v>
      </c>
      <c r="Q54" s="13">
        <v>0.4</v>
      </c>
      <c r="R54" s="13">
        <v>0.5</v>
      </c>
      <c r="S54" s="13">
        <v>0.5</v>
      </c>
      <c r="T54" s="13">
        <v>0.5</v>
      </c>
      <c r="U54" s="13">
        <v>0.6</v>
      </c>
      <c r="V54" s="4">
        <v>0.5</v>
      </c>
      <c r="W54" s="4">
        <v>0.5</v>
      </c>
      <c r="X54" s="17">
        <v>0.5</v>
      </c>
      <c r="Y54" s="19">
        <v>0.5</v>
      </c>
      <c r="Z54" s="37">
        <v>0.5</v>
      </c>
      <c r="AA54" s="13" t="str">
        <f>VLOOKUP(B54,'[1]Client WATER - 1'!$A:$I,8,0)</f>
        <v>0.5</v>
      </c>
    </row>
    <row r="55" spans="1:27" x14ac:dyDescent="0.25">
      <c r="A55" s="39"/>
      <c r="B55" s="12" t="s">
        <v>79</v>
      </c>
      <c r="C55" s="4" t="s">
        <v>21</v>
      </c>
      <c r="D55" s="4">
        <v>0.01</v>
      </c>
      <c r="E55" s="4" t="s">
        <v>53</v>
      </c>
      <c r="F55" s="4" t="s">
        <v>53</v>
      </c>
      <c r="G55" s="4" t="s">
        <v>53</v>
      </c>
      <c r="H55" s="4" t="s">
        <v>53</v>
      </c>
      <c r="I55" s="4" t="s">
        <v>53</v>
      </c>
      <c r="J55" s="13" t="s">
        <v>53</v>
      </c>
      <c r="K55" s="13" t="s">
        <v>53</v>
      </c>
      <c r="L55" s="13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4" t="s">
        <v>53</v>
      </c>
      <c r="W55" s="4" t="s">
        <v>53</v>
      </c>
      <c r="X55" s="18" t="s">
        <v>53</v>
      </c>
      <c r="Y55" s="14" t="s">
        <v>53</v>
      </c>
      <c r="Z55" s="37" t="s">
        <v>53</v>
      </c>
      <c r="AA55" s="13" t="str">
        <f>VLOOKUP(B55,'[1]Client WATER - 1'!$A:$I,8,0)</f>
        <v>&lt;0.01</v>
      </c>
    </row>
    <row r="56" spans="1:27" x14ac:dyDescent="0.25">
      <c r="A56" s="39"/>
      <c r="B56" s="12" t="s">
        <v>80</v>
      </c>
      <c r="C56" s="4" t="s">
        <v>21</v>
      </c>
      <c r="D56" s="4">
        <v>0.01</v>
      </c>
      <c r="E56" s="4">
        <v>0.06</v>
      </c>
      <c r="F56" s="4">
        <v>0.02</v>
      </c>
      <c r="G56" s="4">
        <v>0.01</v>
      </c>
      <c r="H56" s="4">
        <v>0.02</v>
      </c>
      <c r="I56" s="4">
        <v>0.02</v>
      </c>
      <c r="J56" s="13">
        <v>0.01</v>
      </c>
      <c r="K56" s="13">
        <v>0.01</v>
      </c>
      <c r="L56" s="13">
        <v>0.02</v>
      </c>
      <c r="M56" s="13">
        <v>0.02</v>
      </c>
      <c r="N56" s="13">
        <v>0.03</v>
      </c>
      <c r="O56" s="13">
        <v>0.02</v>
      </c>
      <c r="P56" s="13">
        <v>0.02</v>
      </c>
      <c r="Q56" s="13">
        <v>0.03</v>
      </c>
      <c r="R56" s="13">
        <v>7.0000000000000007E-2</v>
      </c>
      <c r="S56" s="13">
        <v>0.01</v>
      </c>
      <c r="T56" s="13">
        <v>0.03</v>
      </c>
      <c r="U56" s="13">
        <v>0.01</v>
      </c>
      <c r="V56" s="4">
        <v>0.02</v>
      </c>
      <c r="W56" s="4">
        <v>0.02</v>
      </c>
      <c r="X56" s="17">
        <v>0.04</v>
      </c>
      <c r="Y56" s="19">
        <v>0.02</v>
      </c>
      <c r="Z56" s="37">
        <v>0.02</v>
      </c>
      <c r="AA56" s="13" t="str">
        <f>VLOOKUP(B56,'[1]Client WATER - 1'!$A:$I,8,0)</f>
        <v>&lt;0.01</v>
      </c>
    </row>
    <row r="57" spans="1:27" x14ac:dyDescent="0.25">
      <c r="A57" s="39"/>
      <c r="B57" s="12" t="s">
        <v>81</v>
      </c>
      <c r="C57" s="4" t="s">
        <v>21</v>
      </c>
      <c r="D57" s="4">
        <v>0.01</v>
      </c>
      <c r="E57" s="4">
        <v>0.06</v>
      </c>
      <c r="F57" s="4">
        <v>0.02</v>
      </c>
      <c r="G57" s="4">
        <v>0.01</v>
      </c>
      <c r="H57" s="4">
        <v>0.02</v>
      </c>
      <c r="I57" s="4">
        <v>0.02</v>
      </c>
      <c r="J57" s="13">
        <v>0.01</v>
      </c>
      <c r="K57" s="14">
        <v>0.01</v>
      </c>
      <c r="L57" s="14">
        <v>0.02</v>
      </c>
      <c r="M57" s="14">
        <v>0.02</v>
      </c>
      <c r="N57" s="14">
        <v>0.03</v>
      </c>
      <c r="O57" s="14">
        <v>0.02</v>
      </c>
      <c r="P57" s="14">
        <v>0.02</v>
      </c>
      <c r="Q57" s="14">
        <v>0.03</v>
      </c>
      <c r="R57" s="14">
        <v>7.0000000000000007E-2</v>
      </c>
      <c r="S57" s="14">
        <v>0.01</v>
      </c>
      <c r="T57" s="13">
        <v>0.03</v>
      </c>
      <c r="U57" s="13">
        <v>0.01</v>
      </c>
      <c r="V57" s="4">
        <v>0.02</v>
      </c>
      <c r="W57" s="4">
        <v>0.02</v>
      </c>
      <c r="X57" s="17">
        <v>0.04</v>
      </c>
      <c r="Y57" s="19">
        <v>0.02</v>
      </c>
      <c r="Z57" s="37">
        <v>0.02</v>
      </c>
      <c r="AA57" s="13" t="str">
        <f>VLOOKUP(B57,'[1]Client WATER - 1'!$A:$I,8,0)</f>
        <v>&lt;0.01</v>
      </c>
    </row>
    <row r="58" spans="1:27" x14ac:dyDescent="0.25">
      <c r="A58" s="39"/>
      <c r="B58" s="12" t="s">
        <v>82</v>
      </c>
      <c r="C58" s="4" t="s">
        <v>83</v>
      </c>
      <c r="D58" s="4">
        <v>0.01</v>
      </c>
      <c r="E58" s="4">
        <v>12.8</v>
      </c>
      <c r="F58" s="4">
        <v>13</v>
      </c>
      <c r="G58" s="4">
        <v>10.1</v>
      </c>
      <c r="H58" s="4">
        <v>13</v>
      </c>
      <c r="I58" s="4">
        <v>12.8</v>
      </c>
      <c r="J58" s="13">
        <v>12</v>
      </c>
      <c r="K58" s="14">
        <v>13</v>
      </c>
      <c r="L58" s="14">
        <v>12.7</v>
      </c>
      <c r="M58" s="14">
        <v>12.6</v>
      </c>
      <c r="N58" s="14">
        <v>12</v>
      </c>
      <c r="O58" s="14">
        <v>10.9</v>
      </c>
      <c r="P58" s="14">
        <v>12.7</v>
      </c>
      <c r="Q58" s="14">
        <v>11.9</v>
      </c>
      <c r="R58" s="14">
        <v>12.3</v>
      </c>
      <c r="S58" s="14">
        <v>12.1</v>
      </c>
      <c r="T58" s="13">
        <v>11.5</v>
      </c>
      <c r="U58" s="13">
        <v>12</v>
      </c>
      <c r="V58" s="4">
        <v>11.5</v>
      </c>
      <c r="W58" s="4">
        <v>10.8</v>
      </c>
      <c r="X58" s="17">
        <v>11.9</v>
      </c>
      <c r="Y58" s="19">
        <v>11.8</v>
      </c>
      <c r="Z58" s="37">
        <v>11.7</v>
      </c>
      <c r="AA58" s="13" t="str">
        <f>VLOOKUP(B58,'[1]Client WATER - 1'!$A:$I,8,0)</f>
        <v>12.0</v>
      </c>
    </row>
    <row r="59" spans="1:27" x14ac:dyDescent="0.25">
      <c r="A59" s="39"/>
      <c r="B59" s="12" t="s">
        <v>84</v>
      </c>
      <c r="C59" s="4" t="s">
        <v>83</v>
      </c>
      <c r="D59" s="4">
        <v>0.01</v>
      </c>
      <c r="E59" s="4">
        <v>11.6</v>
      </c>
      <c r="F59" s="4">
        <v>11.3</v>
      </c>
      <c r="G59" s="4">
        <v>11.1</v>
      </c>
      <c r="H59" s="4">
        <v>12.3</v>
      </c>
      <c r="I59" s="4">
        <v>11.3</v>
      </c>
      <c r="J59" s="13">
        <v>12.1</v>
      </c>
      <c r="K59" s="14">
        <v>12.9</v>
      </c>
      <c r="L59" s="14">
        <v>12.2</v>
      </c>
      <c r="M59" s="14">
        <v>11.6</v>
      </c>
      <c r="N59" s="14">
        <v>10.8</v>
      </c>
      <c r="O59" s="14">
        <v>11.5</v>
      </c>
      <c r="P59" s="14">
        <v>12.6</v>
      </c>
      <c r="Q59" s="14">
        <v>11.8</v>
      </c>
      <c r="R59" s="14">
        <v>12</v>
      </c>
      <c r="S59" s="14">
        <v>11.7</v>
      </c>
      <c r="T59" s="13">
        <v>11</v>
      </c>
      <c r="U59" s="13">
        <v>11</v>
      </c>
      <c r="V59" s="4">
        <v>9.75</v>
      </c>
      <c r="W59" s="4">
        <v>10.199999999999999</v>
      </c>
      <c r="X59" s="17">
        <v>12</v>
      </c>
      <c r="Y59" s="19">
        <v>11.8</v>
      </c>
      <c r="Z59" s="37">
        <v>13.4</v>
      </c>
      <c r="AA59" s="13" t="str">
        <f>VLOOKUP(B59,'[1]Client WATER - 1'!$A:$I,8,0)</f>
        <v>11.7</v>
      </c>
    </row>
    <row r="60" spans="1:27" x14ac:dyDescent="0.25">
      <c r="A60" s="40"/>
      <c r="B60" s="12" t="s">
        <v>85</v>
      </c>
      <c r="C60" s="4" t="s">
        <v>86</v>
      </c>
      <c r="D60" s="4">
        <v>0.01</v>
      </c>
      <c r="E60" s="4">
        <v>5.03</v>
      </c>
      <c r="F60" s="4">
        <v>6.94</v>
      </c>
      <c r="G60" s="4">
        <v>4.5</v>
      </c>
      <c r="H60" s="4">
        <v>2.91</v>
      </c>
      <c r="I60" s="4">
        <v>6.19</v>
      </c>
      <c r="J60" s="13">
        <v>0.64</v>
      </c>
      <c r="K60" s="14">
        <v>0.42</v>
      </c>
      <c r="L60" s="14">
        <v>2.2799999999999998</v>
      </c>
      <c r="M60" s="14">
        <v>4.2</v>
      </c>
      <c r="N60" s="14">
        <v>5.18</v>
      </c>
      <c r="O60" s="14">
        <v>2.88</v>
      </c>
      <c r="P60" s="14">
        <v>0.69</v>
      </c>
      <c r="Q60" s="14">
        <v>0.22</v>
      </c>
      <c r="R60" s="14">
        <v>1.02</v>
      </c>
      <c r="S60" s="14">
        <v>1.9</v>
      </c>
      <c r="T60" s="13">
        <v>2.17</v>
      </c>
      <c r="U60" s="13">
        <v>4.08</v>
      </c>
      <c r="V60" s="4">
        <v>8.09</v>
      </c>
      <c r="W60" s="4">
        <v>2.54</v>
      </c>
      <c r="X60" s="17">
        <v>0.12</v>
      </c>
      <c r="Y60" s="19">
        <v>0.09</v>
      </c>
      <c r="Z60" s="37">
        <v>6.7</v>
      </c>
      <c r="AA60" s="13" t="str">
        <f>VLOOKUP(B60,'[1]Client WATER - 1'!$A:$I,8,0)</f>
        <v>1.21</v>
      </c>
    </row>
    <row r="61" spans="1:27" x14ac:dyDescent="0.25">
      <c r="A61" s="43" t="s">
        <v>87</v>
      </c>
      <c r="B61" s="12" t="s">
        <v>88</v>
      </c>
      <c r="C61" s="4" t="s">
        <v>89</v>
      </c>
      <c r="D61" s="4">
        <v>10</v>
      </c>
      <c r="E61" s="4" t="s">
        <v>90</v>
      </c>
      <c r="F61" s="4" t="s">
        <v>90</v>
      </c>
      <c r="G61" s="4" t="s">
        <v>90</v>
      </c>
      <c r="H61" s="4" t="s">
        <v>90</v>
      </c>
      <c r="I61" s="4" t="s">
        <v>90</v>
      </c>
      <c r="J61" s="13" t="s">
        <v>90</v>
      </c>
      <c r="K61" s="14" t="s">
        <v>90</v>
      </c>
      <c r="L61" s="14" t="s">
        <v>90</v>
      </c>
      <c r="M61" s="14" t="s">
        <v>90</v>
      </c>
      <c r="N61" s="14" t="s">
        <v>90</v>
      </c>
      <c r="O61" s="14" t="s">
        <v>90</v>
      </c>
      <c r="P61" s="14" t="s">
        <v>90</v>
      </c>
      <c r="Q61" s="14">
        <v>13</v>
      </c>
      <c r="R61" s="14">
        <v>15</v>
      </c>
      <c r="S61" s="14">
        <v>23</v>
      </c>
      <c r="T61" s="13">
        <v>126</v>
      </c>
      <c r="U61" s="13">
        <v>58</v>
      </c>
      <c r="V61" s="4">
        <v>60</v>
      </c>
      <c r="W61" s="4">
        <v>117</v>
      </c>
      <c r="X61" s="17">
        <v>75</v>
      </c>
      <c r="Y61" s="19">
        <v>134</v>
      </c>
      <c r="Z61" s="37">
        <v>100</v>
      </c>
      <c r="AA61" s="13" t="str">
        <f>VLOOKUP(B61,'[1]Client WATER - 1'!$A:$I,8,0)</f>
        <v>97</v>
      </c>
    </row>
    <row r="62" spans="1:27" x14ac:dyDescent="0.25">
      <c r="A62" s="44"/>
      <c r="B62" s="12" t="s">
        <v>91</v>
      </c>
      <c r="C62" s="4" t="s">
        <v>89</v>
      </c>
      <c r="D62" s="4">
        <v>10</v>
      </c>
      <c r="E62" s="4" t="s">
        <v>90</v>
      </c>
      <c r="F62" s="4" t="s">
        <v>90</v>
      </c>
      <c r="G62" s="4" t="s">
        <v>90</v>
      </c>
      <c r="H62" s="4" t="s">
        <v>90</v>
      </c>
      <c r="I62" s="4" t="s">
        <v>90</v>
      </c>
      <c r="J62" s="13" t="s">
        <v>90</v>
      </c>
      <c r="K62" s="14" t="s">
        <v>90</v>
      </c>
      <c r="L62" s="14" t="s">
        <v>90</v>
      </c>
      <c r="M62" s="14" t="s">
        <v>90</v>
      </c>
      <c r="N62" s="14" t="s">
        <v>90</v>
      </c>
      <c r="O62" s="14" t="s">
        <v>90</v>
      </c>
      <c r="P62" s="14" t="s">
        <v>90</v>
      </c>
      <c r="Q62" s="14" t="s">
        <v>90</v>
      </c>
      <c r="R62" s="14" t="s">
        <v>90</v>
      </c>
      <c r="S62" s="14" t="s">
        <v>90</v>
      </c>
      <c r="T62" s="13" t="s">
        <v>90</v>
      </c>
      <c r="U62" s="13" t="s">
        <v>90</v>
      </c>
      <c r="V62" s="4" t="s">
        <v>90</v>
      </c>
      <c r="W62" s="4" t="s">
        <v>90</v>
      </c>
      <c r="X62" s="18" t="s">
        <v>90</v>
      </c>
      <c r="Y62" s="14" t="s">
        <v>90</v>
      </c>
      <c r="Z62" s="37" t="s">
        <v>90</v>
      </c>
      <c r="AA62" s="13" t="str">
        <f>VLOOKUP(B62,'[1]Client WATER - 1'!$A:$I,8,0)</f>
        <v>&lt;10</v>
      </c>
    </row>
    <row r="63" spans="1:27" x14ac:dyDescent="0.25">
      <c r="A63" s="45"/>
      <c r="B63" s="12" t="s">
        <v>92</v>
      </c>
      <c r="C63" s="4" t="s">
        <v>89</v>
      </c>
      <c r="D63" s="4">
        <v>10</v>
      </c>
      <c r="E63" s="4" t="s">
        <v>90</v>
      </c>
      <c r="F63" s="4" t="s">
        <v>90</v>
      </c>
      <c r="G63" s="4" t="s">
        <v>90</v>
      </c>
      <c r="H63" s="4" t="s">
        <v>90</v>
      </c>
      <c r="I63" s="4" t="s">
        <v>90</v>
      </c>
      <c r="J63" s="13" t="s">
        <v>90</v>
      </c>
      <c r="K63" s="14" t="s">
        <v>90</v>
      </c>
      <c r="L63" s="14" t="s">
        <v>90</v>
      </c>
      <c r="M63" s="14" t="s">
        <v>90</v>
      </c>
      <c r="N63" s="14" t="s">
        <v>90</v>
      </c>
      <c r="O63" s="14" t="s">
        <v>90</v>
      </c>
      <c r="P63" s="14" t="s">
        <v>90</v>
      </c>
      <c r="Q63" s="14" t="s">
        <v>90</v>
      </c>
      <c r="R63" s="14" t="s">
        <v>90</v>
      </c>
      <c r="S63" s="14" t="s">
        <v>90</v>
      </c>
      <c r="T63" s="13" t="s">
        <v>90</v>
      </c>
      <c r="U63" s="13" t="s">
        <v>90</v>
      </c>
      <c r="V63" s="4" t="s">
        <v>90</v>
      </c>
      <c r="W63" s="4" t="s">
        <v>90</v>
      </c>
      <c r="X63" s="18" t="s">
        <v>90</v>
      </c>
      <c r="Y63" s="14" t="s">
        <v>90</v>
      </c>
      <c r="Z63" s="37" t="s">
        <v>90</v>
      </c>
      <c r="AA63" s="13" t="str">
        <f>VLOOKUP(B63,'[1]Client WATER - 1'!$A:$I,8,0)</f>
        <v>&lt;10</v>
      </c>
    </row>
    <row r="64" spans="1:27" ht="13.5" customHeight="1" x14ac:dyDescent="0.25">
      <c r="A64" s="41" t="s">
        <v>93</v>
      </c>
      <c r="B64" s="12" t="s">
        <v>94</v>
      </c>
      <c r="C64" s="4" t="s">
        <v>89</v>
      </c>
      <c r="D64" s="4">
        <v>1</v>
      </c>
      <c r="E64" s="4" t="s">
        <v>95</v>
      </c>
      <c r="F64" s="4" t="s">
        <v>95</v>
      </c>
      <c r="G64" s="4" t="s">
        <v>95</v>
      </c>
      <c r="H64" s="4" t="s">
        <v>95</v>
      </c>
      <c r="I64" s="4" t="s">
        <v>95</v>
      </c>
      <c r="J64" s="13" t="s">
        <v>95</v>
      </c>
      <c r="K64" s="14" t="s">
        <v>95</v>
      </c>
      <c r="L64" s="14" t="s">
        <v>95</v>
      </c>
      <c r="M64" s="14" t="s">
        <v>95</v>
      </c>
      <c r="N64" s="14" t="s">
        <v>95</v>
      </c>
      <c r="O64" s="14" t="s">
        <v>95</v>
      </c>
      <c r="P64" s="14" t="s">
        <v>95</v>
      </c>
      <c r="Q64" s="14" t="s">
        <v>24</v>
      </c>
      <c r="R64" s="14" t="s">
        <v>24</v>
      </c>
      <c r="S64" s="14" t="s">
        <v>24</v>
      </c>
      <c r="T64" s="13" t="s">
        <v>96</v>
      </c>
      <c r="U64" s="13" t="s">
        <v>97</v>
      </c>
      <c r="V64" s="4" t="s">
        <v>96</v>
      </c>
      <c r="W64" s="4" t="s">
        <v>96</v>
      </c>
      <c r="X64" s="18" t="s">
        <v>96</v>
      </c>
      <c r="Y64" s="14" t="s">
        <v>96</v>
      </c>
      <c r="Z64" s="37" t="s">
        <v>96</v>
      </c>
      <c r="AA64" s="13" t="str">
        <f>VLOOKUP(B64,'[1]Client WATER - 1'!$A:$I,8,0)</f>
        <v>&lt;5</v>
      </c>
    </row>
    <row r="65" spans="1:27" x14ac:dyDescent="0.25">
      <c r="A65" s="42"/>
      <c r="B65" s="12" t="s">
        <v>98</v>
      </c>
      <c r="C65" s="4" t="s">
        <v>89</v>
      </c>
      <c r="D65" s="4">
        <v>1</v>
      </c>
      <c r="E65" s="4" t="s">
        <v>95</v>
      </c>
      <c r="F65" s="4" t="s">
        <v>95</v>
      </c>
      <c r="G65" s="4" t="s">
        <v>95</v>
      </c>
      <c r="H65" s="4" t="s">
        <v>95</v>
      </c>
      <c r="I65" s="4" t="s">
        <v>95</v>
      </c>
      <c r="J65" s="13" t="s">
        <v>95</v>
      </c>
      <c r="K65" s="14" t="s">
        <v>95</v>
      </c>
      <c r="L65" s="14" t="s">
        <v>95</v>
      </c>
      <c r="M65" s="14" t="s">
        <v>95</v>
      </c>
      <c r="N65" s="14" t="s">
        <v>95</v>
      </c>
      <c r="O65" s="14" t="s">
        <v>95</v>
      </c>
      <c r="P65" s="14" t="s">
        <v>95</v>
      </c>
      <c r="Q65" s="14" t="s">
        <v>24</v>
      </c>
      <c r="R65" s="14" t="s">
        <v>24</v>
      </c>
      <c r="S65" s="14" t="s">
        <v>24</v>
      </c>
      <c r="T65" s="13" t="s">
        <v>96</v>
      </c>
      <c r="U65" s="13" t="s">
        <v>96</v>
      </c>
      <c r="V65" s="4" t="s">
        <v>96</v>
      </c>
      <c r="W65" s="4" t="s">
        <v>96</v>
      </c>
      <c r="X65" s="18" t="s">
        <v>96</v>
      </c>
      <c r="Y65" s="14" t="s">
        <v>96</v>
      </c>
      <c r="Z65" s="37" t="s">
        <v>96</v>
      </c>
      <c r="AA65" s="13" t="str">
        <f>VLOOKUP(B65,'[1]Client WATER - 1'!$A:$I,8,0)</f>
        <v>&lt;0.1</v>
      </c>
    </row>
    <row r="66" spans="1:27" ht="12.75" customHeight="1" x14ac:dyDescent="0.25">
      <c r="A66" s="42"/>
      <c r="B66" s="12" t="s">
        <v>99</v>
      </c>
      <c r="C66" s="4" t="s">
        <v>89</v>
      </c>
      <c r="D66" s="4">
        <v>1</v>
      </c>
      <c r="E66" s="4" t="s">
        <v>95</v>
      </c>
      <c r="F66" s="4" t="s">
        <v>95</v>
      </c>
      <c r="G66" s="4" t="s">
        <v>95</v>
      </c>
      <c r="H66" s="4" t="s">
        <v>95</v>
      </c>
      <c r="I66" s="4" t="s">
        <v>95</v>
      </c>
      <c r="J66" s="13" t="s">
        <v>95</v>
      </c>
      <c r="K66" s="14" t="s">
        <v>95</v>
      </c>
      <c r="L66" s="14" t="s">
        <v>95</v>
      </c>
      <c r="M66" s="14" t="s">
        <v>95</v>
      </c>
      <c r="N66" s="14" t="s">
        <v>95</v>
      </c>
      <c r="O66" s="14" t="s">
        <v>95</v>
      </c>
      <c r="P66" s="14" t="s">
        <v>95</v>
      </c>
      <c r="Q66" s="14" t="s">
        <v>24</v>
      </c>
      <c r="R66" s="14" t="s">
        <v>24</v>
      </c>
      <c r="S66" s="14" t="s">
        <v>24</v>
      </c>
      <c r="T66" s="13" t="s">
        <v>96</v>
      </c>
      <c r="U66" s="13" t="s">
        <v>96</v>
      </c>
      <c r="V66" s="4" t="s">
        <v>96</v>
      </c>
      <c r="W66" s="4" t="s">
        <v>96</v>
      </c>
      <c r="X66" s="18" t="s">
        <v>96</v>
      </c>
      <c r="Y66" s="14" t="s">
        <v>96</v>
      </c>
      <c r="Z66" s="37" t="s">
        <v>96</v>
      </c>
      <c r="AA66" s="13" t="str">
        <f>VLOOKUP(B66,'[1]Client WATER - 1'!$A:$I,8,0)</f>
        <v>&lt;0.1</v>
      </c>
    </row>
    <row r="67" spans="1:27" x14ac:dyDescent="0.25">
      <c r="A67" s="42"/>
      <c r="B67" s="12" t="s">
        <v>100</v>
      </c>
      <c r="C67" s="4" t="s">
        <v>89</v>
      </c>
      <c r="D67" s="4">
        <v>1</v>
      </c>
      <c r="E67" s="4" t="s">
        <v>95</v>
      </c>
      <c r="F67" s="4" t="s">
        <v>95</v>
      </c>
      <c r="G67" s="4" t="s">
        <v>95</v>
      </c>
      <c r="H67" s="4" t="s">
        <v>95</v>
      </c>
      <c r="I67" s="4" t="s">
        <v>95</v>
      </c>
      <c r="J67" s="13" t="s">
        <v>95</v>
      </c>
      <c r="K67" s="14" t="s">
        <v>95</v>
      </c>
      <c r="L67" s="14" t="s">
        <v>95</v>
      </c>
      <c r="M67" s="14" t="s">
        <v>95</v>
      </c>
      <c r="N67" s="14" t="s">
        <v>95</v>
      </c>
      <c r="O67" s="14" t="s">
        <v>95</v>
      </c>
      <c r="P67" s="14" t="s">
        <v>95</v>
      </c>
      <c r="Q67" s="14" t="s">
        <v>24</v>
      </c>
      <c r="R67" s="14" t="s">
        <v>24</v>
      </c>
      <c r="S67" s="14" t="s">
        <v>24</v>
      </c>
      <c r="T67" s="13" t="s">
        <v>96</v>
      </c>
      <c r="U67" s="13" t="s">
        <v>96</v>
      </c>
      <c r="V67" s="4" t="s">
        <v>96</v>
      </c>
      <c r="W67" s="4" t="s">
        <v>96</v>
      </c>
      <c r="X67" s="16" t="s">
        <v>96</v>
      </c>
      <c r="Y67" s="14" t="s">
        <v>96</v>
      </c>
      <c r="Z67" s="37" t="s">
        <v>96</v>
      </c>
      <c r="AA67" s="13" t="str">
        <f>VLOOKUP(B67,'[1]Client WATER - 1'!$A:$I,8,0)</f>
        <v>&lt;0.1</v>
      </c>
    </row>
    <row r="68" spans="1:27" x14ac:dyDescent="0.25">
      <c r="A68" s="42"/>
      <c r="B68" s="12" t="s">
        <v>101</v>
      </c>
      <c r="C68" s="4" t="s">
        <v>89</v>
      </c>
      <c r="D68" s="4">
        <v>1</v>
      </c>
      <c r="E68" s="4" t="s">
        <v>95</v>
      </c>
      <c r="F68" s="4" t="s">
        <v>95</v>
      </c>
      <c r="G68" s="4" t="s">
        <v>95</v>
      </c>
      <c r="H68" s="4" t="s">
        <v>95</v>
      </c>
      <c r="I68" s="4" t="s">
        <v>95</v>
      </c>
      <c r="J68" s="13" t="s">
        <v>95</v>
      </c>
      <c r="K68" s="14" t="s">
        <v>95</v>
      </c>
      <c r="L68" s="14" t="s">
        <v>95</v>
      </c>
      <c r="M68" s="14" t="s">
        <v>95</v>
      </c>
      <c r="N68" s="14" t="s">
        <v>95</v>
      </c>
      <c r="O68" s="14" t="s">
        <v>95</v>
      </c>
      <c r="P68" s="14" t="s">
        <v>95</v>
      </c>
      <c r="Q68" s="14" t="s">
        <v>24</v>
      </c>
      <c r="R68" s="14" t="s">
        <v>24</v>
      </c>
      <c r="S68" s="14" t="s">
        <v>24</v>
      </c>
      <c r="T68" s="13" t="s">
        <v>96</v>
      </c>
      <c r="U68" s="13" t="s">
        <v>96</v>
      </c>
      <c r="V68" s="4" t="s">
        <v>96</v>
      </c>
      <c r="W68" s="4" t="s">
        <v>96</v>
      </c>
      <c r="X68" s="16" t="s">
        <v>96</v>
      </c>
      <c r="Y68" s="14" t="s">
        <v>96</v>
      </c>
      <c r="Z68" s="37" t="s">
        <v>96</v>
      </c>
      <c r="AA68" s="13" t="str">
        <f>VLOOKUP(B68,'[1]Client WATER - 1'!$A:$I,8,0)</f>
        <v>&lt;0.1</v>
      </c>
    </row>
    <row r="69" spans="1:27" x14ac:dyDescent="0.25">
      <c r="A69" s="42"/>
      <c r="B69" s="12" t="s">
        <v>102</v>
      </c>
      <c r="C69" s="4" t="s">
        <v>89</v>
      </c>
      <c r="D69" s="4">
        <v>1</v>
      </c>
      <c r="E69" s="4" t="s">
        <v>95</v>
      </c>
      <c r="F69" s="4" t="s">
        <v>95</v>
      </c>
      <c r="G69" s="4" t="s">
        <v>95</v>
      </c>
      <c r="H69" s="4" t="s">
        <v>95</v>
      </c>
      <c r="I69" s="4" t="s">
        <v>95</v>
      </c>
      <c r="J69" s="13" t="s">
        <v>95</v>
      </c>
      <c r="K69" s="14" t="s">
        <v>95</v>
      </c>
      <c r="L69" s="14" t="s">
        <v>95</v>
      </c>
      <c r="M69" s="14" t="s">
        <v>95</v>
      </c>
      <c r="N69" s="14" t="s">
        <v>95</v>
      </c>
      <c r="O69" s="14" t="s">
        <v>95</v>
      </c>
      <c r="P69" s="14" t="s">
        <v>95</v>
      </c>
      <c r="Q69" s="14" t="s">
        <v>24</v>
      </c>
      <c r="R69" s="14" t="s">
        <v>24</v>
      </c>
      <c r="S69" s="14" t="s">
        <v>24</v>
      </c>
      <c r="T69" s="13" t="s">
        <v>96</v>
      </c>
      <c r="U69" s="13" t="s">
        <v>96</v>
      </c>
      <c r="V69" s="4" t="s">
        <v>96</v>
      </c>
      <c r="W69" s="4" t="s">
        <v>96</v>
      </c>
      <c r="X69" s="16" t="s">
        <v>96</v>
      </c>
      <c r="Y69" s="14" t="s">
        <v>96</v>
      </c>
      <c r="Z69" s="37" t="s">
        <v>96</v>
      </c>
      <c r="AA69" s="13" t="str">
        <f>VLOOKUP(B69,'[1]Client WATER - 1'!$A:$I,8,0)</f>
        <v>&lt;0.1</v>
      </c>
    </row>
    <row r="70" spans="1:27" x14ac:dyDescent="0.25">
      <c r="A70" s="42"/>
      <c r="B70" s="12" t="s">
        <v>103</v>
      </c>
      <c r="C70" s="4" t="s">
        <v>89</v>
      </c>
      <c r="D70" s="4">
        <v>1</v>
      </c>
      <c r="E70" s="4" t="s">
        <v>95</v>
      </c>
      <c r="F70" s="4" t="s">
        <v>95</v>
      </c>
      <c r="G70" s="4" t="s">
        <v>95</v>
      </c>
      <c r="H70" s="4" t="s">
        <v>95</v>
      </c>
      <c r="I70" s="4" t="s">
        <v>95</v>
      </c>
      <c r="J70" s="13" t="s">
        <v>95</v>
      </c>
      <c r="K70" s="14" t="s">
        <v>95</v>
      </c>
      <c r="L70" s="14" t="s">
        <v>95</v>
      </c>
      <c r="M70" s="14" t="s">
        <v>95</v>
      </c>
      <c r="N70" s="14" t="s">
        <v>95</v>
      </c>
      <c r="O70" s="14" t="s">
        <v>95</v>
      </c>
      <c r="P70" s="14" t="s">
        <v>95</v>
      </c>
      <c r="Q70" s="14" t="s">
        <v>24</v>
      </c>
      <c r="R70" s="14" t="s">
        <v>24</v>
      </c>
      <c r="S70" s="14" t="s">
        <v>24</v>
      </c>
      <c r="T70" s="13" t="s">
        <v>96</v>
      </c>
      <c r="U70" s="13" t="s">
        <v>96</v>
      </c>
      <c r="V70" s="4" t="s">
        <v>96</v>
      </c>
      <c r="W70" s="4" t="s">
        <v>96</v>
      </c>
      <c r="X70" s="16" t="s">
        <v>96</v>
      </c>
      <c r="Y70" s="14" t="s">
        <v>96</v>
      </c>
      <c r="Z70" s="37" t="s">
        <v>96</v>
      </c>
      <c r="AA70" s="13" t="str">
        <f>VLOOKUP(B70,'[1]Client WATER - 1'!$A:$I,8,0)</f>
        <v>&lt;0.1</v>
      </c>
    </row>
    <row r="71" spans="1:27" x14ac:dyDescent="0.25">
      <c r="A71" s="42"/>
      <c r="B71" s="12" t="s">
        <v>104</v>
      </c>
      <c r="C71" s="4" t="s">
        <v>89</v>
      </c>
      <c r="D71" s="4">
        <v>1</v>
      </c>
      <c r="E71" s="4" t="s">
        <v>95</v>
      </c>
      <c r="F71" s="4" t="s">
        <v>95</v>
      </c>
      <c r="G71" s="4" t="s">
        <v>95</v>
      </c>
      <c r="H71" s="4" t="s">
        <v>95</v>
      </c>
      <c r="I71" s="4" t="s">
        <v>95</v>
      </c>
      <c r="J71" s="13" t="s">
        <v>95</v>
      </c>
      <c r="K71" s="14" t="s">
        <v>95</v>
      </c>
      <c r="L71" s="14" t="s">
        <v>95</v>
      </c>
      <c r="M71" s="14" t="s">
        <v>95</v>
      </c>
      <c r="N71" s="14" t="s">
        <v>95</v>
      </c>
      <c r="O71" s="14" t="s">
        <v>95</v>
      </c>
      <c r="P71" s="14" t="s">
        <v>95</v>
      </c>
      <c r="Q71" s="14" t="s">
        <v>24</v>
      </c>
      <c r="R71" s="14" t="s">
        <v>24</v>
      </c>
      <c r="S71" s="14" t="s">
        <v>24</v>
      </c>
      <c r="T71" s="13" t="s">
        <v>96</v>
      </c>
      <c r="U71" s="13" t="s">
        <v>96</v>
      </c>
      <c r="V71" s="4" t="s">
        <v>96</v>
      </c>
      <c r="W71" s="4" t="s">
        <v>96</v>
      </c>
      <c r="X71" s="16" t="s">
        <v>96</v>
      </c>
      <c r="Y71" s="14" t="s">
        <v>96</v>
      </c>
      <c r="Z71" s="37" t="s">
        <v>96</v>
      </c>
      <c r="AA71" s="13" t="str">
        <f>VLOOKUP(B71,'[1]Client WATER - 1'!$A:$I,8,0)</f>
        <v>&lt;0.1</v>
      </c>
    </row>
    <row r="72" spans="1:27" x14ac:dyDescent="0.25">
      <c r="A72" s="42"/>
      <c r="B72" s="12" t="s">
        <v>105</v>
      </c>
      <c r="C72" s="4" t="s">
        <v>89</v>
      </c>
      <c r="D72" s="4">
        <v>1</v>
      </c>
      <c r="E72" s="4" t="s">
        <v>95</v>
      </c>
      <c r="F72" s="4" t="s">
        <v>95</v>
      </c>
      <c r="G72" s="4" t="s">
        <v>95</v>
      </c>
      <c r="H72" s="4" t="s">
        <v>95</v>
      </c>
      <c r="I72" s="4" t="s">
        <v>95</v>
      </c>
      <c r="J72" s="13" t="s">
        <v>95</v>
      </c>
      <c r="K72" s="14" t="s">
        <v>95</v>
      </c>
      <c r="L72" s="14" t="s">
        <v>95</v>
      </c>
      <c r="M72" s="14" t="s">
        <v>95</v>
      </c>
      <c r="N72" s="14" t="s">
        <v>95</v>
      </c>
      <c r="O72" s="14" t="s">
        <v>95</v>
      </c>
      <c r="P72" s="14" t="s">
        <v>95</v>
      </c>
      <c r="Q72" s="14" t="s">
        <v>24</v>
      </c>
      <c r="R72" s="14" t="s">
        <v>24</v>
      </c>
      <c r="S72" s="14" t="s">
        <v>24</v>
      </c>
      <c r="T72" s="13" t="s">
        <v>96</v>
      </c>
      <c r="U72" s="13" t="s">
        <v>96</v>
      </c>
      <c r="V72" s="4" t="s">
        <v>96</v>
      </c>
      <c r="W72" s="4" t="s">
        <v>96</v>
      </c>
      <c r="X72" s="16" t="s">
        <v>96</v>
      </c>
      <c r="Y72" s="14" t="s">
        <v>96</v>
      </c>
      <c r="Z72" s="37" t="s">
        <v>96</v>
      </c>
      <c r="AA72" s="13" t="str">
        <f>VLOOKUP(B72,'[1]Client WATER - 1'!$A:$I,8,0)</f>
        <v>&lt;0.1</v>
      </c>
    </row>
    <row r="73" spans="1:27" x14ac:dyDescent="0.25">
      <c r="A73" s="42"/>
      <c r="B73" s="12" t="s">
        <v>106</v>
      </c>
      <c r="C73" s="4" t="s">
        <v>89</v>
      </c>
      <c r="D73" s="4">
        <v>1</v>
      </c>
      <c r="E73" s="4" t="s">
        <v>95</v>
      </c>
      <c r="F73" s="4" t="s">
        <v>95</v>
      </c>
      <c r="G73" s="4" t="s">
        <v>95</v>
      </c>
      <c r="H73" s="4" t="s">
        <v>95</v>
      </c>
      <c r="I73" s="4" t="s">
        <v>95</v>
      </c>
      <c r="J73" s="13" t="s">
        <v>95</v>
      </c>
      <c r="K73" s="14" t="s">
        <v>95</v>
      </c>
      <c r="L73" s="14" t="s">
        <v>95</v>
      </c>
      <c r="M73" s="14" t="s">
        <v>95</v>
      </c>
      <c r="N73" s="14" t="s">
        <v>95</v>
      </c>
      <c r="O73" s="14" t="s">
        <v>95</v>
      </c>
      <c r="P73" s="14" t="s">
        <v>95</v>
      </c>
      <c r="Q73" s="14" t="s">
        <v>24</v>
      </c>
      <c r="R73" s="14" t="s">
        <v>24</v>
      </c>
      <c r="S73" s="14" t="s">
        <v>24</v>
      </c>
      <c r="T73" s="13" t="s">
        <v>96</v>
      </c>
      <c r="U73" s="13" t="s">
        <v>96</v>
      </c>
      <c r="V73" s="4" t="s">
        <v>96</v>
      </c>
      <c r="W73" s="4" t="s">
        <v>96</v>
      </c>
      <c r="X73" s="16" t="s">
        <v>96</v>
      </c>
      <c r="Y73" s="14" t="s">
        <v>96</v>
      </c>
      <c r="Z73" s="37" t="s">
        <v>96</v>
      </c>
      <c r="AA73" s="13" t="str">
        <f>VLOOKUP(B73,'[1]Client WATER - 1'!$A:$I,8,0)</f>
        <v>&lt;0.1</v>
      </c>
    </row>
    <row r="74" spans="1:27" x14ac:dyDescent="0.25">
      <c r="A74" s="42"/>
      <c r="B74" s="12" t="s">
        <v>107</v>
      </c>
      <c r="C74" s="4" t="s">
        <v>89</v>
      </c>
      <c r="D74" s="4">
        <v>1</v>
      </c>
      <c r="E74" s="4" t="s">
        <v>95</v>
      </c>
      <c r="F74" s="4" t="s">
        <v>95</v>
      </c>
      <c r="G74" s="4" t="s">
        <v>95</v>
      </c>
      <c r="H74" s="4" t="s">
        <v>95</v>
      </c>
      <c r="I74" s="4" t="s">
        <v>95</v>
      </c>
      <c r="J74" s="13" t="s">
        <v>95</v>
      </c>
      <c r="K74" s="14" t="s">
        <v>95</v>
      </c>
      <c r="L74" s="14" t="s">
        <v>95</v>
      </c>
      <c r="M74" s="14" t="s">
        <v>95</v>
      </c>
      <c r="N74" s="14" t="s">
        <v>95</v>
      </c>
      <c r="O74" s="14" t="s">
        <v>95</v>
      </c>
      <c r="P74" s="14" t="s">
        <v>95</v>
      </c>
      <c r="Q74" s="14" t="s">
        <v>24</v>
      </c>
      <c r="R74" s="14" t="s">
        <v>24</v>
      </c>
      <c r="S74" s="14" t="s">
        <v>24</v>
      </c>
      <c r="T74" s="13" t="s">
        <v>96</v>
      </c>
      <c r="U74" s="13" t="s">
        <v>96</v>
      </c>
      <c r="V74" s="4" t="s">
        <v>96</v>
      </c>
      <c r="W74" s="4" t="s">
        <v>96</v>
      </c>
      <c r="X74" s="16" t="s">
        <v>96</v>
      </c>
      <c r="Y74" s="14" t="s">
        <v>96</v>
      </c>
      <c r="Z74" s="37" t="s">
        <v>96</v>
      </c>
      <c r="AA74" s="13" t="str">
        <f>VLOOKUP(B74,'[1]Client WATER - 1'!$A:$I,8,0)</f>
        <v>&lt;0.1</v>
      </c>
    </row>
    <row r="75" spans="1:27" ht="12.75" customHeight="1" x14ac:dyDescent="0.25">
      <c r="A75" s="42"/>
      <c r="B75" s="12" t="s">
        <v>108</v>
      </c>
      <c r="C75" s="4" t="s">
        <v>89</v>
      </c>
      <c r="D75" s="4">
        <v>1</v>
      </c>
      <c r="E75" s="4" t="s">
        <v>95</v>
      </c>
      <c r="F75" s="4" t="s">
        <v>95</v>
      </c>
      <c r="G75" s="4" t="s">
        <v>95</v>
      </c>
      <c r="H75" s="4" t="s">
        <v>95</v>
      </c>
      <c r="I75" s="4" t="s">
        <v>95</v>
      </c>
      <c r="J75" s="13" t="s">
        <v>95</v>
      </c>
      <c r="K75" s="14" t="s">
        <v>95</v>
      </c>
      <c r="L75" s="14" t="s">
        <v>95</v>
      </c>
      <c r="M75" s="14" t="s">
        <v>95</v>
      </c>
      <c r="N75" s="14" t="s">
        <v>95</v>
      </c>
      <c r="O75" s="14" t="s">
        <v>95</v>
      </c>
      <c r="P75" s="14" t="s">
        <v>95</v>
      </c>
      <c r="Q75" s="14" t="s">
        <v>24</v>
      </c>
      <c r="R75" s="14" t="s">
        <v>24</v>
      </c>
      <c r="S75" s="14" t="s">
        <v>24</v>
      </c>
      <c r="T75" s="13" t="s">
        <v>96</v>
      </c>
      <c r="U75" s="13" t="s">
        <v>96</v>
      </c>
      <c r="V75" s="4" t="s">
        <v>96</v>
      </c>
      <c r="W75" s="4" t="s">
        <v>96</v>
      </c>
      <c r="X75" s="16" t="s">
        <v>96</v>
      </c>
      <c r="Y75" s="14" t="s">
        <v>96</v>
      </c>
      <c r="Z75" s="37" t="s">
        <v>96</v>
      </c>
      <c r="AA75" s="13" t="str">
        <f>VLOOKUP(B75,'[1]Client WATER - 1'!$A:$I,8,0)</f>
        <v>&lt;0.1</v>
      </c>
    </row>
    <row r="76" spans="1:27" x14ac:dyDescent="0.25">
      <c r="A76" s="42"/>
      <c r="B76" s="12" t="s">
        <v>109</v>
      </c>
      <c r="C76" s="4" t="s">
        <v>89</v>
      </c>
      <c r="D76" s="4">
        <v>0.5</v>
      </c>
      <c r="E76" s="4" t="s">
        <v>110</v>
      </c>
      <c r="F76" s="4" t="s">
        <v>110</v>
      </c>
      <c r="G76" s="4" t="s">
        <v>110</v>
      </c>
      <c r="H76" s="4" t="s">
        <v>110</v>
      </c>
      <c r="I76" s="4" t="s">
        <v>110</v>
      </c>
      <c r="J76" s="13" t="s">
        <v>110</v>
      </c>
      <c r="K76" s="14" t="s">
        <v>110</v>
      </c>
      <c r="L76" s="14" t="s">
        <v>110</v>
      </c>
      <c r="M76" s="14" t="s">
        <v>110</v>
      </c>
      <c r="N76" s="14" t="s">
        <v>110</v>
      </c>
      <c r="O76" s="14" t="s">
        <v>110</v>
      </c>
      <c r="P76" s="14" t="s">
        <v>110</v>
      </c>
      <c r="Q76" s="14" t="s">
        <v>110</v>
      </c>
      <c r="R76" s="14" t="s">
        <v>110</v>
      </c>
      <c r="S76" s="14" t="s">
        <v>110</v>
      </c>
      <c r="T76" s="13" t="s">
        <v>60</v>
      </c>
      <c r="U76" s="13" t="s">
        <v>60</v>
      </c>
      <c r="V76" s="4" t="s">
        <v>60</v>
      </c>
      <c r="W76" s="4" t="s">
        <v>60</v>
      </c>
      <c r="X76" s="16" t="s">
        <v>60</v>
      </c>
      <c r="Y76" s="14" t="s">
        <v>60</v>
      </c>
      <c r="Z76" s="37" t="s">
        <v>60</v>
      </c>
      <c r="AA76" s="13" t="str">
        <f>VLOOKUP(B76,'[1]Client WATER - 1'!$A:$I,8,0)</f>
        <v>&lt;0.05</v>
      </c>
    </row>
    <row r="77" spans="1:27" x14ac:dyDescent="0.25">
      <c r="A77" s="42"/>
      <c r="B77" s="12" t="s">
        <v>111</v>
      </c>
      <c r="C77" s="4" t="s">
        <v>89</v>
      </c>
      <c r="D77" s="4">
        <v>1</v>
      </c>
      <c r="E77" s="4" t="s">
        <v>95</v>
      </c>
      <c r="F77" s="4" t="s">
        <v>95</v>
      </c>
      <c r="G77" s="4" t="s">
        <v>95</v>
      </c>
      <c r="H77" s="4" t="s">
        <v>95</v>
      </c>
      <c r="I77" s="4" t="s">
        <v>95</v>
      </c>
      <c r="J77" s="13" t="s">
        <v>95</v>
      </c>
      <c r="K77" s="14" t="s">
        <v>95</v>
      </c>
      <c r="L77" s="14" t="s">
        <v>95</v>
      </c>
      <c r="M77" s="14" t="s">
        <v>95</v>
      </c>
      <c r="N77" s="14" t="s">
        <v>95</v>
      </c>
      <c r="O77" s="14" t="s">
        <v>95</v>
      </c>
      <c r="P77" s="14" t="s">
        <v>95</v>
      </c>
      <c r="Q77" s="14" t="s">
        <v>24</v>
      </c>
      <c r="R77" s="14" t="s">
        <v>95</v>
      </c>
      <c r="S77" s="14" t="s">
        <v>95</v>
      </c>
      <c r="T77" s="13" t="s">
        <v>95</v>
      </c>
      <c r="U77" s="13" t="s">
        <v>96</v>
      </c>
      <c r="V77" s="4" t="s">
        <v>96</v>
      </c>
      <c r="W77" s="4" t="s">
        <v>96</v>
      </c>
      <c r="X77" s="16" t="s">
        <v>96</v>
      </c>
      <c r="Y77" s="14" t="s">
        <v>96</v>
      </c>
      <c r="Z77" s="37" t="s">
        <v>96</v>
      </c>
      <c r="AA77" s="13" t="str">
        <f>VLOOKUP(B77,'[1]Client WATER - 1'!$A:$I,8,0)</f>
        <v>&lt;0.1</v>
      </c>
    </row>
    <row r="78" spans="1:27" x14ac:dyDescent="0.25">
      <c r="A78" s="42"/>
      <c r="B78" s="12" t="s">
        <v>112</v>
      </c>
      <c r="C78" s="4" t="s">
        <v>89</v>
      </c>
      <c r="D78" s="4">
        <v>1</v>
      </c>
      <c r="E78" s="4" t="s">
        <v>95</v>
      </c>
      <c r="F78" s="4" t="s">
        <v>95</v>
      </c>
      <c r="G78" s="4" t="s">
        <v>95</v>
      </c>
      <c r="H78" s="4" t="s">
        <v>95</v>
      </c>
      <c r="I78" s="4" t="s">
        <v>95</v>
      </c>
      <c r="J78" s="13" t="s">
        <v>95</v>
      </c>
      <c r="K78" s="14" t="s">
        <v>95</v>
      </c>
      <c r="L78" s="14" t="s">
        <v>95</v>
      </c>
      <c r="M78" s="14" t="s">
        <v>95</v>
      </c>
      <c r="N78" s="14" t="s">
        <v>95</v>
      </c>
      <c r="O78" s="14" t="s">
        <v>95</v>
      </c>
      <c r="P78" s="14" t="s">
        <v>95</v>
      </c>
      <c r="Q78" s="14" t="s">
        <v>24</v>
      </c>
      <c r="R78" s="14" t="s">
        <v>95</v>
      </c>
      <c r="S78" s="14" t="s">
        <v>95</v>
      </c>
      <c r="T78" s="13" t="s">
        <v>95</v>
      </c>
      <c r="U78" s="13" t="s">
        <v>96</v>
      </c>
      <c r="V78" s="4" t="s">
        <v>96</v>
      </c>
      <c r="W78" s="4" t="s">
        <v>96</v>
      </c>
      <c r="X78" s="16" t="s">
        <v>96</v>
      </c>
      <c r="Y78" s="14" t="s">
        <v>96</v>
      </c>
      <c r="Z78" s="37" t="s">
        <v>96</v>
      </c>
      <c r="AA78" s="13" t="str">
        <f>VLOOKUP(B78,'[1]Client WATER - 1'!$A:$I,8,0)</f>
        <v>&lt;0.1</v>
      </c>
    </row>
    <row r="79" spans="1:27" x14ac:dyDescent="0.25">
      <c r="A79" s="42"/>
      <c r="B79" s="12" t="s">
        <v>113</v>
      </c>
      <c r="C79" s="4" t="s">
        <v>89</v>
      </c>
      <c r="D79" s="4">
        <v>1</v>
      </c>
      <c r="E79" s="4" t="s">
        <v>95</v>
      </c>
      <c r="F79" s="4" t="s">
        <v>95</v>
      </c>
      <c r="G79" s="4" t="s">
        <v>95</v>
      </c>
      <c r="H79" s="4" t="s">
        <v>95</v>
      </c>
      <c r="I79" s="4" t="s">
        <v>95</v>
      </c>
      <c r="J79" s="13" t="s">
        <v>95</v>
      </c>
      <c r="K79" s="14" t="s">
        <v>95</v>
      </c>
      <c r="L79" s="14" t="s">
        <v>95</v>
      </c>
      <c r="M79" s="14" t="s">
        <v>95</v>
      </c>
      <c r="N79" s="14" t="s">
        <v>95</v>
      </c>
      <c r="O79" s="14" t="s">
        <v>95</v>
      </c>
      <c r="P79" s="14" t="s">
        <v>95</v>
      </c>
      <c r="Q79" s="14" t="s">
        <v>24</v>
      </c>
      <c r="R79" s="14" t="s">
        <v>95</v>
      </c>
      <c r="S79" s="14" t="s">
        <v>95</v>
      </c>
      <c r="T79" s="13" t="s">
        <v>95</v>
      </c>
      <c r="U79" s="13" t="s">
        <v>96</v>
      </c>
      <c r="V79" s="4" t="s">
        <v>96</v>
      </c>
      <c r="W79" s="4" t="s">
        <v>96</v>
      </c>
      <c r="X79" s="16" t="s">
        <v>96</v>
      </c>
      <c r="Y79" s="14" t="s">
        <v>96</v>
      </c>
      <c r="Z79" s="37" t="s">
        <v>96</v>
      </c>
      <c r="AA79" s="13" t="str">
        <f>VLOOKUP(B79,'[1]Client WATER - 1'!$A:$I,8,0)</f>
        <v>&lt;0.1</v>
      </c>
    </row>
    <row r="80" spans="1:27" x14ac:dyDescent="0.25">
      <c r="A80" s="42"/>
      <c r="B80" s="12" t="s">
        <v>114</v>
      </c>
      <c r="C80" s="4" t="s">
        <v>89</v>
      </c>
      <c r="D80" s="4">
        <v>0.5</v>
      </c>
      <c r="E80" s="4" t="s">
        <v>110</v>
      </c>
      <c r="F80" s="4" t="s">
        <v>110</v>
      </c>
      <c r="G80" s="4" t="s">
        <v>110</v>
      </c>
      <c r="H80" s="4" t="s">
        <v>110</v>
      </c>
      <c r="I80" s="4" t="s">
        <v>110</v>
      </c>
      <c r="J80" s="13" t="s">
        <v>110</v>
      </c>
      <c r="K80" s="14" t="s">
        <v>110</v>
      </c>
      <c r="L80" s="14" t="s">
        <v>110</v>
      </c>
      <c r="M80" s="14" t="s">
        <v>110</v>
      </c>
      <c r="N80" s="14" t="s">
        <v>110</v>
      </c>
      <c r="O80" s="14" t="s">
        <v>110</v>
      </c>
      <c r="P80" s="14" t="s">
        <v>110</v>
      </c>
      <c r="Q80" s="14" t="s">
        <v>110</v>
      </c>
      <c r="R80" s="14" t="s">
        <v>110</v>
      </c>
      <c r="S80" s="14" t="s">
        <v>110</v>
      </c>
      <c r="T80" s="13" t="s">
        <v>60</v>
      </c>
      <c r="U80" s="13" t="s">
        <v>60</v>
      </c>
      <c r="V80" s="4" t="s">
        <v>60</v>
      </c>
      <c r="W80" s="4" t="s">
        <v>60</v>
      </c>
      <c r="X80" s="16" t="s">
        <v>60</v>
      </c>
      <c r="Y80" s="14" t="s">
        <v>60</v>
      </c>
      <c r="Z80" s="37" t="s">
        <v>60</v>
      </c>
      <c r="AA80" s="13" t="str">
        <f>VLOOKUP(B80,'[1]Client WATER - 1'!$A:$I,8,0)</f>
        <v>&lt;0.05</v>
      </c>
    </row>
    <row r="81" spans="1:27" x14ac:dyDescent="0.25">
      <c r="A81" s="46"/>
      <c r="B81" s="12" t="s">
        <v>115</v>
      </c>
      <c r="C81" s="4" t="s">
        <v>89</v>
      </c>
      <c r="D81" s="4">
        <v>0.5</v>
      </c>
      <c r="E81" s="4" t="s">
        <v>110</v>
      </c>
      <c r="F81" s="4" t="s">
        <v>110</v>
      </c>
      <c r="G81" s="4" t="s">
        <v>110</v>
      </c>
      <c r="H81" s="4" t="s">
        <v>110</v>
      </c>
      <c r="I81" s="4" t="s">
        <v>110</v>
      </c>
      <c r="J81" s="13" t="s">
        <v>110</v>
      </c>
      <c r="K81" s="14" t="s">
        <v>110</v>
      </c>
      <c r="L81" s="14" t="s">
        <v>110</v>
      </c>
      <c r="M81" s="14" t="s">
        <v>110</v>
      </c>
      <c r="N81" s="14" t="s">
        <v>110</v>
      </c>
      <c r="O81" s="14" t="s">
        <v>110</v>
      </c>
      <c r="P81" s="14" t="s">
        <v>110</v>
      </c>
      <c r="Q81" s="14" t="s">
        <v>110</v>
      </c>
      <c r="R81" s="14" t="s">
        <v>110</v>
      </c>
      <c r="S81" s="14" t="s">
        <v>110</v>
      </c>
      <c r="T81" s="13" t="s">
        <v>60</v>
      </c>
      <c r="U81" s="13" t="s">
        <v>60</v>
      </c>
      <c r="V81" s="4" t="s">
        <v>96</v>
      </c>
      <c r="W81" s="4" t="s">
        <v>60</v>
      </c>
      <c r="X81" s="16" t="s">
        <v>60</v>
      </c>
      <c r="Y81" s="14" t="s">
        <v>60</v>
      </c>
      <c r="Z81" s="37" t="s">
        <v>60</v>
      </c>
      <c r="AA81" s="13" t="str">
        <f>VLOOKUP(B81,'[1]Client WATER - 1'!$A:$I,8,0)</f>
        <v>&lt;0.05</v>
      </c>
    </row>
    <row r="82" spans="1:27" x14ac:dyDescent="0.25">
      <c r="A82" s="41" t="s">
        <v>116</v>
      </c>
      <c r="B82" s="12" t="s">
        <v>117</v>
      </c>
      <c r="C82" s="4" t="s">
        <v>89</v>
      </c>
      <c r="D82" s="4">
        <v>20</v>
      </c>
      <c r="E82" s="4" t="s">
        <v>118</v>
      </c>
      <c r="F82" s="4" t="s">
        <v>118</v>
      </c>
      <c r="G82" s="4" t="s">
        <v>118</v>
      </c>
      <c r="H82" s="4" t="s">
        <v>118</v>
      </c>
      <c r="I82" s="4" t="s">
        <v>118</v>
      </c>
      <c r="J82" s="13" t="s">
        <v>118</v>
      </c>
      <c r="K82" s="14" t="s">
        <v>118</v>
      </c>
      <c r="L82" s="14" t="s">
        <v>118</v>
      </c>
      <c r="M82" s="14" t="s">
        <v>118</v>
      </c>
      <c r="N82" s="14" t="s">
        <v>118</v>
      </c>
      <c r="O82" s="14" t="s">
        <v>118</v>
      </c>
      <c r="P82" s="14" t="s">
        <v>118</v>
      </c>
      <c r="Q82" s="14" t="s">
        <v>118</v>
      </c>
      <c r="R82" s="14" t="s">
        <v>118</v>
      </c>
      <c r="S82" s="14" t="s">
        <v>118</v>
      </c>
      <c r="T82" s="13" t="s">
        <v>118</v>
      </c>
      <c r="U82" s="13" t="s">
        <v>118</v>
      </c>
      <c r="V82" s="4" t="s">
        <v>118</v>
      </c>
      <c r="W82" s="4" t="s">
        <v>118</v>
      </c>
      <c r="X82" s="16" t="s">
        <v>118</v>
      </c>
      <c r="Y82" s="14" t="s">
        <v>118</v>
      </c>
      <c r="Z82" s="37" t="s">
        <v>118</v>
      </c>
      <c r="AA82" s="13" t="str">
        <f>VLOOKUP(B82,'[1]Client WATER - 1'!$A:$I,8,0)</f>
        <v>&lt;20</v>
      </c>
    </row>
    <row r="83" spans="1:27" ht="12.75" customHeight="1" x14ac:dyDescent="0.25">
      <c r="A83" s="42" t="s">
        <v>93</v>
      </c>
      <c r="B83" s="12" t="s">
        <v>119</v>
      </c>
      <c r="C83" s="4" t="s">
        <v>89</v>
      </c>
      <c r="D83" s="4">
        <v>50</v>
      </c>
      <c r="E83" s="4" t="s">
        <v>120</v>
      </c>
      <c r="F83" s="4">
        <v>160</v>
      </c>
      <c r="G83" s="4">
        <v>100</v>
      </c>
      <c r="H83" s="4">
        <v>50</v>
      </c>
      <c r="I83" s="4">
        <v>70</v>
      </c>
      <c r="J83" s="13">
        <v>70</v>
      </c>
      <c r="K83" s="14">
        <v>110</v>
      </c>
      <c r="L83" s="14">
        <v>60</v>
      </c>
      <c r="M83" s="14">
        <v>60</v>
      </c>
      <c r="N83" s="14" t="s">
        <v>120</v>
      </c>
      <c r="O83" s="14" t="s">
        <v>120</v>
      </c>
      <c r="P83" s="14" t="s">
        <v>120</v>
      </c>
      <c r="Q83" s="14" t="s">
        <v>120</v>
      </c>
      <c r="R83" s="14" t="s">
        <v>120</v>
      </c>
      <c r="S83" s="14" t="s">
        <v>120</v>
      </c>
      <c r="T83" s="13" t="s">
        <v>120</v>
      </c>
      <c r="U83" s="13" t="s">
        <v>120</v>
      </c>
      <c r="V83" s="4" t="s">
        <v>120</v>
      </c>
      <c r="W83" s="4" t="s">
        <v>120</v>
      </c>
      <c r="X83" s="16" t="s">
        <v>120</v>
      </c>
      <c r="Y83" s="14" t="s">
        <v>120</v>
      </c>
      <c r="Z83" s="37" t="s">
        <v>120</v>
      </c>
      <c r="AA83" s="13" t="str">
        <f>VLOOKUP(B83,'[1]Client WATER - 1'!$A:$I,8,0)</f>
        <v>&lt;50</v>
      </c>
    </row>
    <row r="84" spans="1:27" x14ac:dyDescent="0.25">
      <c r="A84" s="42"/>
      <c r="B84" s="12" t="s">
        <v>121</v>
      </c>
      <c r="C84" s="4" t="s">
        <v>89</v>
      </c>
      <c r="D84" s="4">
        <v>100</v>
      </c>
      <c r="E84" s="4" t="s">
        <v>122</v>
      </c>
      <c r="F84" s="4">
        <v>130</v>
      </c>
      <c r="G84" s="4">
        <v>140</v>
      </c>
      <c r="H84" s="4" t="s">
        <v>122</v>
      </c>
      <c r="I84" s="4" t="s">
        <v>122</v>
      </c>
      <c r="J84" s="13">
        <v>120</v>
      </c>
      <c r="K84" s="14">
        <v>100</v>
      </c>
      <c r="L84" s="14" t="s">
        <v>122</v>
      </c>
      <c r="M84" s="14" t="s">
        <v>122</v>
      </c>
      <c r="N84" s="14" t="s">
        <v>122</v>
      </c>
      <c r="O84" s="14" t="s">
        <v>122</v>
      </c>
      <c r="P84" s="14" t="s">
        <v>122</v>
      </c>
      <c r="Q84" s="14" t="s">
        <v>122</v>
      </c>
      <c r="R84" s="14" t="s">
        <v>122</v>
      </c>
      <c r="S84" s="14" t="s">
        <v>122</v>
      </c>
      <c r="T84" s="13" t="s">
        <v>122</v>
      </c>
      <c r="U84" s="13" t="s">
        <v>122</v>
      </c>
      <c r="V84" s="4" t="s">
        <v>122</v>
      </c>
      <c r="W84" s="4" t="s">
        <v>122</v>
      </c>
      <c r="X84" s="16" t="s">
        <v>122</v>
      </c>
      <c r="Y84" s="14" t="s">
        <v>122</v>
      </c>
      <c r="Z84" s="37" t="s">
        <v>122</v>
      </c>
      <c r="AA84" s="13" t="str">
        <f>VLOOKUP(B84,'[1]Client WATER - 1'!$A:$I,8,0)</f>
        <v>&lt;100</v>
      </c>
    </row>
    <row r="85" spans="1:27" x14ac:dyDescent="0.25">
      <c r="A85" s="42"/>
      <c r="B85" s="12" t="s">
        <v>123</v>
      </c>
      <c r="C85" s="4" t="s">
        <v>89</v>
      </c>
      <c r="D85" s="4">
        <v>50</v>
      </c>
      <c r="E85" s="4" t="s">
        <v>120</v>
      </c>
      <c r="F85" s="4" t="s">
        <v>120</v>
      </c>
      <c r="G85" s="4" t="s">
        <v>120</v>
      </c>
      <c r="H85" s="4" t="s">
        <v>120</v>
      </c>
      <c r="I85" s="4" t="s">
        <v>120</v>
      </c>
      <c r="J85" s="13" t="s">
        <v>120</v>
      </c>
      <c r="K85" s="14" t="s">
        <v>120</v>
      </c>
      <c r="L85" s="14" t="s">
        <v>120</v>
      </c>
      <c r="M85" s="14" t="s">
        <v>120</v>
      </c>
      <c r="N85" s="14" t="s">
        <v>120</v>
      </c>
      <c r="O85" s="14" t="s">
        <v>120</v>
      </c>
      <c r="P85" s="14" t="s">
        <v>120</v>
      </c>
      <c r="Q85" s="14" t="s">
        <v>120</v>
      </c>
      <c r="R85" s="14" t="s">
        <v>120</v>
      </c>
      <c r="S85" s="14" t="s">
        <v>120</v>
      </c>
      <c r="T85" s="13" t="s">
        <v>120</v>
      </c>
      <c r="U85" s="13" t="s">
        <v>120</v>
      </c>
      <c r="V85" s="4" t="s">
        <v>120</v>
      </c>
      <c r="W85" s="4" t="s">
        <v>120</v>
      </c>
      <c r="X85" s="16" t="s">
        <v>120</v>
      </c>
      <c r="Y85" s="14" t="s">
        <v>120</v>
      </c>
      <c r="Z85" s="37" t="s">
        <v>120</v>
      </c>
      <c r="AA85" s="13" t="str">
        <f>VLOOKUP(B85,'[1]Client WATER - 1'!$A:$I,8,0)</f>
        <v>&lt;50</v>
      </c>
    </row>
    <row r="86" spans="1:27" x14ac:dyDescent="0.25">
      <c r="A86" s="42"/>
      <c r="B86" s="12" t="s">
        <v>124</v>
      </c>
      <c r="C86" s="4" t="s">
        <v>89</v>
      </c>
      <c r="D86" s="4">
        <v>50</v>
      </c>
      <c r="E86" s="4" t="s">
        <v>120</v>
      </c>
      <c r="F86" s="4">
        <v>290</v>
      </c>
      <c r="G86" s="4">
        <v>240</v>
      </c>
      <c r="H86" s="4">
        <v>50</v>
      </c>
      <c r="I86" s="4">
        <v>70</v>
      </c>
      <c r="J86" s="13">
        <v>190</v>
      </c>
      <c r="K86" s="14">
        <v>210</v>
      </c>
      <c r="L86" s="14">
        <v>60</v>
      </c>
      <c r="M86" s="14">
        <v>60</v>
      </c>
      <c r="N86" s="14" t="s">
        <v>120</v>
      </c>
      <c r="O86" s="14" t="s">
        <v>120</v>
      </c>
      <c r="P86" s="14" t="s">
        <v>120</v>
      </c>
      <c r="Q86" s="14" t="s">
        <v>120</v>
      </c>
      <c r="R86" s="14" t="s">
        <v>120</v>
      </c>
      <c r="S86" s="14" t="s">
        <v>120</v>
      </c>
      <c r="T86" s="13" t="s">
        <v>120</v>
      </c>
      <c r="U86" s="13" t="s">
        <v>120</v>
      </c>
      <c r="V86" s="4" t="s">
        <v>120</v>
      </c>
      <c r="W86" s="4" t="s">
        <v>120</v>
      </c>
      <c r="X86" s="16" t="s">
        <v>120</v>
      </c>
      <c r="Y86" s="14" t="s">
        <v>120</v>
      </c>
      <c r="Z86" s="37" t="s">
        <v>120</v>
      </c>
      <c r="AA86" s="13" t="str">
        <f>VLOOKUP(B86,'[1]Client WATER - 1'!$A:$I,8,0)</f>
        <v>&lt;50</v>
      </c>
    </row>
    <row r="87" spans="1:27" x14ac:dyDescent="0.25">
      <c r="A87" s="42"/>
      <c r="B87" s="12" t="s">
        <v>125</v>
      </c>
      <c r="C87" s="4" t="s">
        <v>89</v>
      </c>
      <c r="D87" s="4">
        <v>20</v>
      </c>
      <c r="E87" s="4" t="s">
        <v>118</v>
      </c>
      <c r="F87" s="4" t="s">
        <v>118</v>
      </c>
      <c r="G87" s="4" t="s">
        <v>118</v>
      </c>
      <c r="H87" s="4" t="s">
        <v>118</v>
      </c>
      <c r="I87" s="4" t="s">
        <v>118</v>
      </c>
      <c r="J87" s="13" t="s">
        <v>118</v>
      </c>
      <c r="K87" s="14" t="s">
        <v>118</v>
      </c>
      <c r="L87" s="14" t="s">
        <v>118</v>
      </c>
      <c r="M87" s="14" t="s">
        <v>118</v>
      </c>
      <c r="N87" s="14" t="s">
        <v>118</v>
      </c>
      <c r="O87" s="14" t="s">
        <v>118</v>
      </c>
      <c r="P87" s="14" t="s">
        <v>118</v>
      </c>
      <c r="Q87" s="14" t="s">
        <v>118</v>
      </c>
      <c r="R87" s="14" t="s">
        <v>118</v>
      </c>
      <c r="S87" s="14" t="s">
        <v>118</v>
      </c>
      <c r="T87" s="13" t="s">
        <v>118</v>
      </c>
      <c r="U87" s="13" t="s">
        <v>118</v>
      </c>
      <c r="V87" s="4" t="s">
        <v>118</v>
      </c>
      <c r="W87" s="4" t="s">
        <v>118</v>
      </c>
      <c r="X87" s="16" t="s">
        <v>118</v>
      </c>
      <c r="Y87" s="14" t="s">
        <v>118</v>
      </c>
      <c r="Z87" s="37" t="s">
        <v>118</v>
      </c>
      <c r="AA87" s="13" t="str">
        <f>VLOOKUP(B87,'[1]Client WATER - 1'!$A:$I,8,0)</f>
        <v>&lt;20</v>
      </c>
    </row>
    <row r="88" spans="1:27" x14ac:dyDescent="0.25">
      <c r="A88" s="42"/>
      <c r="B88" s="12" t="s">
        <v>126</v>
      </c>
      <c r="C88" s="4" t="s">
        <v>89</v>
      </c>
      <c r="D88" s="4">
        <v>20</v>
      </c>
      <c r="E88" s="4" t="s">
        <v>118</v>
      </c>
      <c r="F88" s="4" t="s">
        <v>118</v>
      </c>
      <c r="G88" s="4" t="s">
        <v>118</v>
      </c>
      <c r="H88" s="4" t="s">
        <v>118</v>
      </c>
      <c r="I88" s="4" t="s">
        <v>118</v>
      </c>
      <c r="J88" s="13" t="s">
        <v>118</v>
      </c>
      <c r="K88" s="14" t="s">
        <v>118</v>
      </c>
      <c r="L88" s="14" t="s">
        <v>118</v>
      </c>
      <c r="M88" s="14" t="s">
        <v>118</v>
      </c>
      <c r="N88" s="14" t="s">
        <v>118</v>
      </c>
      <c r="O88" s="14" t="s">
        <v>118</v>
      </c>
      <c r="P88" s="14" t="s">
        <v>118</v>
      </c>
      <c r="Q88" s="14" t="s">
        <v>118</v>
      </c>
      <c r="R88" s="14" t="s">
        <v>118</v>
      </c>
      <c r="S88" s="14" t="s">
        <v>118</v>
      </c>
      <c r="T88" s="13" t="s">
        <v>118</v>
      </c>
      <c r="U88" s="13" t="s">
        <v>118</v>
      </c>
      <c r="V88" s="4" t="s">
        <v>118</v>
      </c>
      <c r="W88" s="4" t="s">
        <v>118</v>
      </c>
      <c r="X88" s="16" t="s">
        <v>118</v>
      </c>
      <c r="Y88" s="14" t="s">
        <v>118</v>
      </c>
      <c r="Z88" s="37" t="s">
        <v>118</v>
      </c>
      <c r="AA88" s="13" t="str">
        <f>VLOOKUP(B88,'[1]Client WATER - 1'!$A:$I,8,0)</f>
        <v>&lt;20</v>
      </c>
    </row>
    <row r="89" spans="1:27" x14ac:dyDescent="0.25">
      <c r="A89" s="42"/>
      <c r="B89" s="12" t="s">
        <v>127</v>
      </c>
      <c r="C89" s="4" t="s">
        <v>89</v>
      </c>
      <c r="D89" s="4">
        <v>100</v>
      </c>
      <c r="E89" s="4" t="s">
        <v>122</v>
      </c>
      <c r="F89" s="4">
        <v>270</v>
      </c>
      <c r="G89" s="4">
        <v>180</v>
      </c>
      <c r="H89" s="4">
        <v>140</v>
      </c>
      <c r="I89" s="4">
        <v>110</v>
      </c>
      <c r="J89" s="13">
        <v>150</v>
      </c>
      <c r="K89" s="14">
        <v>160</v>
      </c>
      <c r="L89" s="14">
        <v>130</v>
      </c>
      <c r="M89" s="14">
        <v>160</v>
      </c>
      <c r="N89" s="14">
        <v>150</v>
      </c>
      <c r="O89" s="14" t="s">
        <v>122</v>
      </c>
      <c r="P89" s="14" t="s">
        <v>122</v>
      </c>
      <c r="Q89" s="14" t="s">
        <v>122</v>
      </c>
      <c r="R89" s="14" t="s">
        <v>122</v>
      </c>
      <c r="S89" s="14" t="s">
        <v>122</v>
      </c>
      <c r="T89" s="13" t="s">
        <v>122</v>
      </c>
      <c r="U89" s="13" t="s">
        <v>122</v>
      </c>
      <c r="V89" s="4" t="s">
        <v>122</v>
      </c>
      <c r="W89" s="4" t="s">
        <v>122</v>
      </c>
      <c r="X89" s="16" t="s">
        <v>122</v>
      </c>
      <c r="Y89" s="14" t="s">
        <v>122</v>
      </c>
      <c r="Z89" s="37" t="s">
        <v>122</v>
      </c>
      <c r="AA89" s="13" t="str">
        <f>VLOOKUP(B89,'[1]Client WATER - 1'!$A:$I,8,0)</f>
        <v>&lt;100</v>
      </c>
    </row>
    <row r="90" spans="1:27" x14ac:dyDescent="0.25">
      <c r="A90" s="42"/>
      <c r="B90" s="12" t="s">
        <v>128</v>
      </c>
      <c r="C90" s="4" t="s">
        <v>89</v>
      </c>
      <c r="D90" s="4">
        <v>100</v>
      </c>
      <c r="E90" s="4" t="s">
        <v>122</v>
      </c>
      <c r="F90" s="4" t="s">
        <v>122</v>
      </c>
      <c r="G90" s="4" t="s">
        <v>122</v>
      </c>
      <c r="H90" s="4" t="s">
        <v>122</v>
      </c>
      <c r="I90" s="4" t="s">
        <v>122</v>
      </c>
      <c r="J90" s="13" t="s">
        <v>122</v>
      </c>
      <c r="K90" s="14" t="s">
        <v>122</v>
      </c>
      <c r="L90" s="14" t="s">
        <v>122</v>
      </c>
      <c r="M90" s="14" t="s">
        <v>122</v>
      </c>
      <c r="N90" s="14" t="s">
        <v>122</v>
      </c>
      <c r="O90" s="14" t="s">
        <v>122</v>
      </c>
      <c r="P90" s="14" t="s">
        <v>122</v>
      </c>
      <c r="Q90" s="14" t="s">
        <v>122</v>
      </c>
      <c r="R90" s="14" t="s">
        <v>122</v>
      </c>
      <c r="S90" s="14" t="s">
        <v>122</v>
      </c>
      <c r="T90" s="13" t="s">
        <v>122</v>
      </c>
      <c r="U90" s="13" t="s">
        <v>122</v>
      </c>
      <c r="V90" s="4" t="s">
        <v>122</v>
      </c>
      <c r="W90" s="4" t="s">
        <v>122</v>
      </c>
      <c r="X90" s="16" t="s">
        <v>122</v>
      </c>
      <c r="Y90" s="14" t="s">
        <v>122</v>
      </c>
      <c r="Z90" s="37" t="s">
        <v>122</v>
      </c>
      <c r="AA90" s="13" t="str">
        <f>VLOOKUP(B90,'[1]Client WATER - 1'!$A:$I,8,0)</f>
        <v>&lt;100</v>
      </c>
    </row>
    <row r="91" spans="1:27" x14ac:dyDescent="0.25">
      <c r="A91" s="42"/>
      <c r="B91" s="12" t="s">
        <v>129</v>
      </c>
      <c r="C91" s="4" t="s">
        <v>89</v>
      </c>
      <c r="D91" s="4">
        <v>100</v>
      </c>
      <c r="E91" s="4" t="s">
        <v>122</v>
      </c>
      <c r="F91" s="4" t="s">
        <v>122</v>
      </c>
      <c r="G91" s="4" t="s">
        <v>122</v>
      </c>
      <c r="H91" s="4" t="s">
        <v>122</v>
      </c>
      <c r="I91" s="4" t="s">
        <v>122</v>
      </c>
      <c r="J91" s="13" t="s">
        <v>122</v>
      </c>
      <c r="K91" s="14" t="s">
        <v>122</v>
      </c>
      <c r="L91" s="14" t="s">
        <v>122</v>
      </c>
      <c r="M91" s="14" t="s">
        <v>122</v>
      </c>
      <c r="N91" s="14" t="s">
        <v>122</v>
      </c>
      <c r="O91" s="14" t="s">
        <v>122</v>
      </c>
      <c r="P91" s="14" t="s">
        <v>122</v>
      </c>
      <c r="Q91" s="14" t="s">
        <v>122</v>
      </c>
      <c r="R91" s="14" t="s">
        <v>122</v>
      </c>
      <c r="S91" s="14" t="s">
        <v>122</v>
      </c>
      <c r="T91" s="13" t="s">
        <v>122</v>
      </c>
      <c r="U91" s="13" t="s">
        <v>122</v>
      </c>
      <c r="V91" s="4" t="s">
        <v>122</v>
      </c>
      <c r="W91" s="4" t="s">
        <v>122</v>
      </c>
      <c r="X91" s="16" t="s">
        <v>122</v>
      </c>
      <c r="Y91" s="14" t="s">
        <v>122</v>
      </c>
      <c r="Z91" s="37" t="s">
        <v>122</v>
      </c>
      <c r="AA91" s="13" t="str">
        <f>VLOOKUP(B91,'[1]Client WATER - 1'!$A:$I,8,0)</f>
        <v>&lt;100</v>
      </c>
    </row>
    <row r="92" spans="1:27" x14ac:dyDescent="0.25">
      <c r="A92" s="42"/>
      <c r="B92" s="12" t="s">
        <v>130</v>
      </c>
      <c r="C92" s="4" t="s">
        <v>89</v>
      </c>
      <c r="D92" s="4">
        <v>100</v>
      </c>
      <c r="E92" s="4" t="s">
        <v>122</v>
      </c>
      <c r="F92" s="4">
        <v>270</v>
      </c>
      <c r="G92" s="4">
        <v>180</v>
      </c>
      <c r="H92" s="4">
        <v>140</v>
      </c>
      <c r="I92" s="4">
        <v>110</v>
      </c>
      <c r="J92" s="13">
        <v>150</v>
      </c>
      <c r="K92" s="14">
        <v>160</v>
      </c>
      <c r="L92" s="14">
        <v>130</v>
      </c>
      <c r="M92" s="14">
        <v>160</v>
      </c>
      <c r="N92" s="14">
        <v>150</v>
      </c>
      <c r="O92" s="14" t="s">
        <v>122</v>
      </c>
      <c r="P92" s="14" t="s">
        <v>122</v>
      </c>
      <c r="Q92" s="14" t="s">
        <v>122</v>
      </c>
      <c r="R92" s="14" t="s">
        <v>122</v>
      </c>
      <c r="S92" s="14" t="s">
        <v>122</v>
      </c>
      <c r="T92" s="13" t="s">
        <v>122</v>
      </c>
      <c r="U92" s="13" t="s">
        <v>122</v>
      </c>
      <c r="V92" s="4" t="s">
        <v>122</v>
      </c>
      <c r="W92" s="4" t="s">
        <v>122</v>
      </c>
      <c r="X92" s="16" t="s">
        <v>122</v>
      </c>
      <c r="Y92" s="14" t="s">
        <v>122</v>
      </c>
      <c r="Z92" s="37" t="s">
        <v>122</v>
      </c>
      <c r="AA92" s="13" t="str">
        <f>VLOOKUP(B92,'[1]Client WATER - 1'!$A:$I,8,0)</f>
        <v>&lt;100</v>
      </c>
    </row>
    <row r="93" spans="1:27" x14ac:dyDescent="0.25">
      <c r="A93" s="46"/>
      <c r="B93" s="12" t="s">
        <v>131</v>
      </c>
      <c r="C93" s="4" t="s">
        <v>89</v>
      </c>
      <c r="D93" s="4">
        <v>100</v>
      </c>
      <c r="E93" s="4" t="s">
        <v>122</v>
      </c>
      <c r="F93" s="4">
        <v>270</v>
      </c>
      <c r="G93" s="4">
        <v>180</v>
      </c>
      <c r="H93" s="4">
        <v>140</v>
      </c>
      <c r="I93" s="4">
        <v>110</v>
      </c>
      <c r="J93" s="13">
        <v>150</v>
      </c>
      <c r="K93" s="14">
        <v>160</v>
      </c>
      <c r="L93" s="14">
        <v>130</v>
      </c>
      <c r="M93" s="14">
        <v>160</v>
      </c>
      <c r="N93" s="14">
        <v>150</v>
      </c>
      <c r="O93" s="14" t="s">
        <v>122</v>
      </c>
      <c r="P93" s="14" t="s">
        <v>122</v>
      </c>
      <c r="Q93" s="14" t="s">
        <v>122</v>
      </c>
      <c r="R93" s="14" t="s">
        <v>122</v>
      </c>
      <c r="S93" s="14" t="s">
        <v>122</v>
      </c>
      <c r="T93" s="13" t="s">
        <v>122</v>
      </c>
      <c r="U93" s="13" t="s">
        <v>122</v>
      </c>
      <c r="V93" s="4" t="s">
        <v>122</v>
      </c>
      <c r="W93" s="4" t="s">
        <v>122</v>
      </c>
      <c r="X93" s="16" t="s">
        <v>122</v>
      </c>
      <c r="Y93" s="14" t="s">
        <v>122</v>
      </c>
      <c r="Z93" s="37" t="s">
        <v>122</v>
      </c>
      <c r="AA93" s="13" t="str">
        <f>VLOOKUP(B93,'[1]Client WATER - 1'!$A:$I,8,0)</f>
        <v>&lt;100</v>
      </c>
    </row>
    <row r="94" spans="1:27" x14ac:dyDescent="0.25">
      <c r="A94" s="41" t="s">
        <v>132</v>
      </c>
      <c r="B94" s="12" t="s">
        <v>133</v>
      </c>
      <c r="C94" s="4" t="s">
        <v>89</v>
      </c>
      <c r="D94" s="4">
        <v>1</v>
      </c>
      <c r="E94" s="4" t="s">
        <v>24</v>
      </c>
      <c r="F94" s="4" t="s">
        <v>24</v>
      </c>
      <c r="G94" s="4" t="s">
        <v>24</v>
      </c>
      <c r="H94" s="4" t="s">
        <v>24</v>
      </c>
      <c r="I94" s="4" t="s">
        <v>24</v>
      </c>
      <c r="J94" s="13" t="s">
        <v>24</v>
      </c>
      <c r="K94" s="14" t="s">
        <v>24</v>
      </c>
      <c r="L94" s="14" t="s">
        <v>24</v>
      </c>
      <c r="M94" s="14" t="s">
        <v>24</v>
      </c>
      <c r="N94" s="14" t="s">
        <v>24</v>
      </c>
      <c r="O94" s="14" t="s">
        <v>24</v>
      </c>
      <c r="P94" s="14" t="s">
        <v>24</v>
      </c>
      <c r="Q94" s="14" t="s">
        <v>24</v>
      </c>
      <c r="R94" s="14" t="s">
        <v>24</v>
      </c>
      <c r="S94" s="14" t="s">
        <v>24</v>
      </c>
      <c r="T94" s="13" t="s">
        <v>24</v>
      </c>
      <c r="U94" s="13" t="s">
        <v>24</v>
      </c>
      <c r="V94" s="4" t="s">
        <v>24</v>
      </c>
      <c r="W94" s="4" t="s">
        <v>24</v>
      </c>
      <c r="X94" s="16" t="s">
        <v>24</v>
      </c>
      <c r="Y94" s="14" t="s">
        <v>24</v>
      </c>
      <c r="Z94" s="37" t="s">
        <v>24</v>
      </c>
      <c r="AA94" s="13" t="str">
        <f>VLOOKUP(B94,'[1]Client WATER - 1'!$A:$I,8,0)</f>
        <v>&lt;1</v>
      </c>
    </row>
    <row r="95" spans="1:27" x14ac:dyDescent="0.25">
      <c r="A95" s="44"/>
      <c r="B95" s="12" t="s">
        <v>134</v>
      </c>
      <c r="C95" s="4" t="s">
        <v>89</v>
      </c>
      <c r="D95" s="4">
        <v>2</v>
      </c>
      <c r="E95" s="4" t="s">
        <v>135</v>
      </c>
      <c r="F95" s="4" t="s">
        <v>135</v>
      </c>
      <c r="G95" s="4" t="s">
        <v>135</v>
      </c>
      <c r="H95" s="4" t="s">
        <v>135</v>
      </c>
      <c r="I95" s="4" t="s">
        <v>135</v>
      </c>
      <c r="J95" s="13" t="s">
        <v>135</v>
      </c>
      <c r="K95" s="14" t="s">
        <v>135</v>
      </c>
      <c r="L95" s="14" t="s">
        <v>135</v>
      </c>
      <c r="M95" s="14" t="s">
        <v>135</v>
      </c>
      <c r="N95" s="14" t="s">
        <v>135</v>
      </c>
      <c r="O95" s="14" t="s">
        <v>135</v>
      </c>
      <c r="P95" s="14" t="s">
        <v>135</v>
      </c>
      <c r="Q95" s="14" t="s">
        <v>135</v>
      </c>
      <c r="R95" s="14" t="s">
        <v>135</v>
      </c>
      <c r="S95" s="14" t="s">
        <v>135</v>
      </c>
      <c r="T95" s="13" t="s">
        <v>135</v>
      </c>
      <c r="U95" s="13" t="s">
        <v>135</v>
      </c>
      <c r="V95" s="4" t="s">
        <v>135</v>
      </c>
      <c r="W95" s="4" t="s">
        <v>135</v>
      </c>
      <c r="X95" s="16" t="s">
        <v>135</v>
      </c>
      <c r="Y95" s="14" t="s">
        <v>135</v>
      </c>
      <c r="Z95" s="37" t="s">
        <v>135</v>
      </c>
      <c r="AA95" s="13" t="str">
        <f>VLOOKUP(B95,'[1]Client WATER - 1'!$A:$I,8,0)</f>
        <v>&lt;2</v>
      </c>
    </row>
    <row r="96" spans="1:27" x14ac:dyDescent="0.25">
      <c r="A96" s="44"/>
      <c r="B96" s="12" t="s">
        <v>136</v>
      </c>
      <c r="C96" s="4" t="s">
        <v>89</v>
      </c>
      <c r="D96" s="4">
        <v>2</v>
      </c>
      <c r="E96" s="4" t="s">
        <v>135</v>
      </c>
      <c r="F96" s="4" t="s">
        <v>135</v>
      </c>
      <c r="G96" s="4" t="s">
        <v>135</v>
      </c>
      <c r="H96" s="4" t="s">
        <v>135</v>
      </c>
      <c r="I96" s="4" t="s">
        <v>135</v>
      </c>
      <c r="J96" s="13" t="s">
        <v>135</v>
      </c>
      <c r="K96" s="14" t="s">
        <v>135</v>
      </c>
      <c r="L96" s="14" t="s">
        <v>135</v>
      </c>
      <c r="M96" s="14" t="s">
        <v>135</v>
      </c>
      <c r="N96" s="14" t="s">
        <v>135</v>
      </c>
      <c r="O96" s="14" t="s">
        <v>135</v>
      </c>
      <c r="P96" s="14" t="s">
        <v>135</v>
      </c>
      <c r="Q96" s="14" t="s">
        <v>135</v>
      </c>
      <c r="R96" s="14" t="s">
        <v>135</v>
      </c>
      <c r="S96" s="14" t="s">
        <v>135</v>
      </c>
      <c r="T96" s="13" t="s">
        <v>135</v>
      </c>
      <c r="U96" s="13" t="s">
        <v>135</v>
      </c>
      <c r="V96" s="4" t="s">
        <v>135</v>
      </c>
      <c r="W96" s="4" t="s">
        <v>135</v>
      </c>
      <c r="X96" s="16" t="s">
        <v>135</v>
      </c>
      <c r="Y96" s="14" t="s">
        <v>135</v>
      </c>
      <c r="Z96" s="37" t="s">
        <v>135</v>
      </c>
      <c r="AA96" s="13" t="str">
        <f>VLOOKUP(B96,'[1]Client WATER - 1'!$A:$I,8,0)</f>
        <v>&lt;2</v>
      </c>
    </row>
    <row r="97" spans="1:27" x14ac:dyDescent="0.25">
      <c r="A97" s="44"/>
      <c r="B97" s="12" t="s">
        <v>137</v>
      </c>
      <c r="C97" s="4" t="s">
        <v>89</v>
      </c>
      <c r="D97" s="4">
        <v>2</v>
      </c>
      <c r="E97" s="4" t="s">
        <v>135</v>
      </c>
      <c r="F97" s="4" t="s">
        <v>135</v>
      </c>
      <c r="G97" s="4" t="s">
        <v>135</v>
      </c>
      <c r="H97" s="4" t="s">
        <v>135</v>
      </c>
      <c r="I97" s="4" t="s">
        <v>135</v>
      </c>
      <c r="J97" s="13" t="s">
        <v>135</v>
      </c>
      <c r="K97" s="14" t="s">
        <v>135</v>
      </c>
      <c r="L97" s="14" t="s">
        <v>135</v>
      </c>
      <c r="M97" s="14" t="s">
        <v>135</v>
      </c>
      <c r="N97" s="14" t="s">
        <v>135</v>
      </c>
      <c r="O97" s="14" t="s">
        <v>135</v>
      </c>
      <c r="P97" s="14" t="s">
        <v>135</v>
      </c>
      <c r="Q97" s="14" t="s">
        <v>135</v>
      </c>
      <c r="R97" s="14" t="s">
        <v>135</v>
      </c>
      <c r="S97" s="14" t="s">
        <v>135</v>
      </c>
      <c r="T97" s="13" t="s">
        <v>135</v>
      </c>
      <c r="U97" s="13" t="s">
        <v>135</v>
      </c>
      <c r="V97" s="4" t="s">
        <v>135</v>
      </c>
      <c r="W97" s="4" t="s">
        <v>135</v>
      </c>
      <c r="X97" s="16" t="s">
        <v>135</v>
      </c>
      <c r="Y97" s="14" t="s">
        <v>135</v>
      </c>
      <c r="Z97" s="37" t="s">
        <v>135</v>
      </c>
      <c r="AA97" s="13" t="str">
        <f>VLOOKUP(B97,'[1]Client WATER - 1'!$A:$I,8,0)</f>
        <v>&lt;2</v>
      </c>
    </row>
    <row r="98" spans="1:27" x14ac:dyDescent="0.25">
      <c r="A98" s="44"/>
      <c r="B98" s="12" t="s">
        <v>138</v>
      </c>
      <c r="C98" s="4" t="s">
        <v>89</v>
      </c>
      <c r="D98" s="4">
        <v>2</v>
      </c>
      <c r="E98" s="4" t="s">
        <v>135</v>
      </c>
      <c r="F98" s="4" t="s">
        <v>135</v>
      </c>
      <c r="G98" s="4" t="s">
        <v>135</v>
      </c>
      <c r="H98" s="4" t="s">
        <v>135</v>
      </c>
      <c r="I98" s="4" t="s">
        <v>135</v>
      </c>
      <c r="J98" s="13" t="s">
        <v>135</v>
      </c>
      <c r="K98" s="14" t="s">
        <v>135</v>
      </c>
      <c r="L98" s="14" t="s">
        <v>135</v>
      </c>
      <c r="M98" s="14" t="s">
        <v>135</v>
      </c>
      <c r="N98" s="14" t="s">
        <v>135</v>
      </c>
      <c r="O98" s="14" t="s">
        <v>135</v>
      </c>
      <c r="P98" s="14" t="s">
        <v>135</v>
      </c>
      <c r="Q98" s="14" t="s">
        <v>135</v>
      </c>
      <c r="R98" s="14" t="s">
        <v>135</v>
      </c>
      <c r="S98" s="14" t="s">
        <v>135</v>
      </c>
      <c r="T98" s="13" t="s">
        <v>135</v>
      </c>
      <c r="U98" s="13" t="s">
        <v>135</v>
      </c>
      <c r="V98" s="4" t="s">
        <v>135</v>
      </c>
      <c r="W98" s="4" t="s">
        <v>135</v>
      </c>
      <c r="X98" s="16" t="s">
        <v>135</v>
      </c>
      <c r="Y98" s="14" t="s">
        <v>135</v>
      </c>
      <c r="Z98" s="37" t="s">
        <v>135</v>
      </c>
      <c r="AA98" s="13" t="str">
        <f>VLOOKUP(B98,'[1]Client WATER - 1'!$A:$I,8,0)</f>
        <v>&lt;2</v>
      </c>
    </row>
    <row r="99" spans="1:27" x14ac:dyDescent="0.25">
      <c r="A99" s="44"/>
      <c r="B99" s="12" t="s">
        <v>139</v>
      </c>
      <c r="C99" s="4" t="s">
        <v>89</v>
      </c>
      <c r="D99" s="4">
        <v>2</v>
      </c>
      <c r="E99" s="4" t="s">
        <v>135</v>
      </c>
      <c r="F99" s="4" t="s">
        <v>135</v>
      </c>
      <c r="G99" s="4" t="s">
        <v>135</v>
      </c>
      <c r="H99" s="4" t="s">
        <v>135</v>
      </c>
      <c r="I99" s="4" t="s">
        <v>135</v>
      </c>
      <c r="J99" s="13" t="s">
        <v>135</v>
      </c>
      <c r="K99" s="14" t="s">
        <v>135</v>
      </c>
      <c r="L99" s="14" t="s">
        <v>135</v>
      </c>
      <c r="M99" s="14" t="s">
        <v>135</v>
      </c>
      <c r="N99" s="14" t="s">
        <v>135</v>
      </c>
      <c r="O99" s="14" t="s">
        <v>135</v>
      </c>
      <c r="P99" s="14" t="s">
        <v>135</v>
      </c>
      <c r="Q99" s="14" t="s">
        <v>135</v>
      </c>
      <c r="R99" s="14" t="s">
        <v>135</v>
      </c>
      <c r="S99" s="14" t="s">
        <v>135</v>
      </c>
      <c r="T99" s="13" t="s">
        <v>135</v>
      </c>
      <c r="U99" s="13" t="s">
        <v>135</v>
      </c>
      <c r="V99" s="4" t="s">
        <v>135</v>
      </c>
      <c r="W99" s="4" t="s">
        <v>135</v>
      </c>
      <c r="X99" s="16" t="s">
        <v>135</v>
      </c>
      <c r="Y99" s="14" t="s">
        <v>135</v>
      </c>
      <c r="Z99" s="37" t="s">
        <v>135</v>
      </c>
      <c r="AA99" s="13" t="str">
        <f>VLOOKUP(B99,'[1]Client WATER - 1'!$A:$I,8,0)</f>
        <v>&lt;2</v>
      </c>
    </row>
    <row r="100" spans="1:27" x14ac:dyDescent="0.25">
      <c r="A100" s="44"/>
      <c r="B100" s="12" t="s">
        <v>140</v>
      </c>
      <c r="C100" s="4" t="s">
        <v>89</v>
      </c>
      <c r="D100" s="4">
        <v>1</v>
      </c>
      <c r="E100" s="4" t="s">
        <v>24</v>
      </c>
      <c r="F100" s="4" t="s">
        <v>24</v>
      </c>
      <c r="G100" s="4" t="s">
        <v>24</v>
      </c>
      <c r="H100" s="4" t="s">
        <v>24</v>
      </c>
      <c r="I100" s="4" t="s">
        <v>24</v>
      </c>
      <c r="J100" s="13" t="s">
        <v>24</v>
      </c>
      <c r="K100" s="14" t="s">
        <v>24</v>
      </c>
      <c r="L100" s="14" t="s">
        <v>24</v>
      </c>
      <c r="M100" s="14" t="s">
        <v>24</v>
      </c>
      <c r="N100" s="14" t="s">
        <v>24</v>
      </c>
      <c r="O100" s="14" t="s">
        <v>24</v>
      </c>
      <c r="P100" s="14" t="s">
        <v>24</v>
      </c>
      <c r="Q100" s="14" t="s">
        <v>24</v>
      </c>
      <c r="R100" s="14" t="s">
        <v>24</v>
      </c>
      <c r="S100" s="14" t="s">
        <v>24</v>
      </c>
      <c r="T100" s="13" t="s">
        <v>24</v>
      </c>
      <c r="U100" s="13" t="s">
        <v>24</v>
      </c>
      <c r="V100" s="4" t="s">
        <v>24</v>
      </c>
      <c r="W100" s="4" t="s">
        <v>24</v>
      </c>
      <c r="X100" s="16" t="s">
        <v>24</v>
      </c>
      <c r="Y100" s="14" t="s">
        <v>24</v>
      </c>
      <c r="Z100" s="37" t="s">
        <v>24</v>
      </c>
      <c r="AA100" s="13" t="str">
        <f>VLOOKUP(B100,'[1]Client WATER - 1'!$A:$I,8,0)</f>
        <v>&lt;1</v>
      </c>
    </row>
    <row r="101" spans="1:27" x14ac:dyDescent="0.25">
      <c r="A101" s="44"/>
      <c r="B101" s="12" t="s">
        <v>94</v>
      </c>
      <c r="C101" s="4" t="s">
        <v>89</v>
      </c>
      <c r="D101" s="4">
        <v>1</v>
      </c>
      <c r="E101" s="4" t="s">
        <v>95</v>
      </c>
      <c r="F101" s="4" t="s">
        <v>95</v>
      </c>
      <c r="G101" s="4" t="s">
        <v>95</v>
      </c>
      <c r="H101" s="4" t="s">
        <v>95</v>
      </c>
      <c r="I101" s="4" t="s">
        <v>95</v>
      </c>
      <c r="J101" s="13" t="s">
        <v>95</v>
      </c>
      <c r="K101" s="14" t="s">
        <v>95</v>
      </c>
      <c r="L101" s="14" t="s">
        <v>95</v>
      </c>
      <c r="M101" s="14" t="s">
        <v>95</v>
      </c>
      <c r="N101" s="14" t="s">
        <v>95</v>
      </c>
      <c r="O101" s="14" t="s">
        <v>95</v>
      </c>
      <c r="P101" s="14" t="s">
        <v>95</v>
      </c>
      <c r="Q101" s="14" t="s">
        <v>24</v>
      </c>
      <c r="R101" s="14" t="s">
        <v>24</v>
      </c>
      <c r="S101" s="14" t="s">
        <v>24</v>
      </c>
      <c r="T101" s="13" t="s">
        <v>96</v>
      </c>
      <c r="U101" s="13" t="s">
        <v>97</v>
      </c>
      <c r="V101" s="4" t="s">
        <v>96</v>
      </c>
      <c r="W101" s="4" t="s">
        <v>96</v>
      </c>
      <c r="X101" s="18" t="s">
        <v>97</v>
      </c>
      <c r="Y101" s="14" t="s">
        <v>97</v>
      </c>
      <c r="Z101" s="37" t="s">
        <v>97</v>
      </c>
      <c r="AA101" s="13" t="str">
        <f>VLOOKUP(B101,'[1]Client WATER - 1'!$A:$I,8,0)</f>
        <v>&lt;5</v>
      </c>
    </row>
    <row r="102" spans="1:27" x14ac:dyDescent="0.25">
      <c r="A102" s="44"/>
      <c r="B102" s="12" t="s">
        <v>141</v>
      </c>
      <c r="C102" s="4" t="s">
        <v>26</v>
      </c>
      <c r="D102" s="4">
        <v>0.05</v>
      </c>
      <c r="E102" s="4" t="s">
        <v>158</v>
      </c>
      <c r="F102" s="4">
        <v>0.32</v>
      </c>
      <c r="G102" s="4">
        <v>0.28999999999999998</v>
      </c>
      <c r="H102" s="4">
        <v>0.3</v>
      </c>
      <c r="I102" s="4">
        <v>0.3</v>
      </c>
      <c r="J102" s="13">
        <v>0.31</v>
      </c>
      <c r="K102" s="14">
        <v>0.27</v>
      </c>
      <c r="L102" s="14">
        <v>0.25</v>
      </c>
      <c r="M102" s="14">
        <v>0.25</v>
      </c>
      <c r="N102" s="14">
        <v>0.18</v>
      </c>
      <c r="O102" s="14">
        <v>0.2</v>
      </c>
      <c r="P102" s="14">
        <v>0.2</v>
      </c>
      <c r="Q102" s="14">
        <v>0.19</v>
      </c>
      <c r="R102" s="14" t="s">
        <v>27</v>
      </c>
      <c r="S102" s="14">
        <v>0.17</v>
      </c>
      <c r="T102" s="13">
        <v>0.22</v>
      </c>
      <c r="U102" s="13">
        <v>0.27</v>
      </c>
      <c r="V102" s="4">
        <v>0.23</v>
      </c>
      <c r="W102" s="4">
        <v>0.18</v>
      </c>
      <c r="X102" s="16">
        <v>0.15</v>
      </c>
      <c r="Y102" s="19">
        <v>0.21</v>
      </c>
      <c r="AA102" s="13" t="str">
        <f>VLOOKUP(B102,'[1]Client WATER - 1'!$A:$I,8,0)</f>
        <v>0.17</v>
      </c>
    </row>
    <row r="103" spans="1:27" x14ac:dyDescent="0.25">
      <c r="A103" s="44"/>
      <c r="B103" s="12" t="s">
        <v>142</v>
      </c>
      <c r="C103" s="4" t="s">
        <v>26</v>
      </c>
      <c r="D103" s="4">
        <v>0.1</v>
      </c>
      <c r="E103" s="4" t="s">
        <v>159</v>
      </c>
      <c r="F103" s="4">
        <v>0.17</v>
      </c>
      <c r="G103" s="4">
        <v>0.11</v>
      </c>
      <c r="H103" s="4" t="s">
        <v>143</v>
      </c>
      <c r="I103" s="4">
        <v>0.12</v>
      </c>
      <c r="J103" s="13">
        <v>0.16</v>
      </c>
      <c r="K103" s="14" t="s">
        <v>143</v>
      </c>
      <c r="L103" s="14">
        <v>0.13</v>
      </c>
      <c r="M103" s="14" t="s">
        <v>143</v>
      </c>
      <c r="N103" s="14" t="s">
        <v>143</v>
      </c>
      <c r="O103" s="14" t="s">
        <v>143</v>
      </c>
      <c r="P103" s="14">
        <v>0.11</v>
      </c>
      <c r="Q103" s="14">
        <v>0.12</v>
      </c>
      <c r="R103" s="14" t="s">
        <v>27</v>
      </c>
      <c r="S103" s="14">
        <v>0.13</v>
      </c>
      <c r="T103" s="13">
        <v>0.12</v>
      </c>
      <c r="U103" s="13">
        <v>0.12</v>
      </c>
      <c r="V103" s="4">
        <v>0.48</v>
      </c>
      <c r="W103" s="4">
        <v>0.12</v>
      </c>
      <c r="X103" s="18" t="s">
        <v>143</v>
      </c>
      <c r="Y103" s="19">
        <v>0.1</v>
      </c>
      <c r="Z103" s="33" t="s">
        <v>27</v>
      </c>
      <c r="AA103" s="13" t="str">
        <f>VLOOKUP(B103,'[1]Client WATER - 1'!$A:$I,8,0)</f>
        <v>&lt;0.10</v>
      </c>
    </row>
    <row r="104" spans="1:27" x14ac:dyDescent="0.25">
      <c r="A104" s="44"/>
      <c r="B104" s="12" t="s">
        <v>144</v>
      </c>
      <c r="C104" s="4" t="s">
        <v>86</v>
      </c>
      <c r="D104" s="4">
        <v>1</v>
      </c>
      <c r="E104" s="4" t="s">
        <v>160</v>
      </c>
      <c r="F104" s="4">
        <v>29.3</v>
      </c>
      <c r="G104" s="4">
        <v>28.7</v>
      </c>
      <c r="H104" s="4">
        <v>20.9</v>
      </c>
      <c r="I104" s="4">
        <v>23.3</v>
      </c>
      <c r="J104" s="13">
        <v>24.7</v>
      </c>
      <c r="K104" s="14">
        <v>17.2</v>
      </c>
      <c r="L104" s="14">
        <v>23.1</v>
      </c>
      <c r="M104" s="14">
        <v>26.5</v>
      </c>
      <c r="N104" s="14">
        <v>17.8</v>
      </c>
      <c r="O104" s="14">
        <v>20.8</v>
      </c>
      <c r="P104" s="14">
        <v>25.2</v>
      </c>
      <c r="Q104" s="14" t="s">
        <v>27</v>
      </c>
      <c r="R104" s="14" t="s">
        <v>27</v>
      </c>
      <c r="S104" s="14" t="s">
        <v>27</v>
      </c>
      <c r="T104" s="13" t="s">
        <v>27</v>
      </c>
      <c r="U104" s="13" t="s">
        <v>27</v>
      </c>
      <c r="V104" s="13" t="s">
        <v>27</v>
      </c>
      <c r="W104" s="13" t="s">
        <v>27</v>
      </c>
      <c r="X104" s="16" t="s">
        <v>27</v>
      </c>
      <c r="Y104" s="18" t="s">
        <v>27</v>
      </c>
      <c r="Z104" s="37" t="s">
        <v>27</v>
      </c>
      <c r="AA104" s="37" t="s">
        <v>27</v>
      </c>
    </row>
    <row r="105" spans="1:27" x14ac:dyDescent="0.25">
      <c r="A105" s="44"/>
      <c r="B105" s="12" t="s">
        <v>145</v>
      </c>
      <c r="C105" s="4" t="s">
        <v>86</v>
      </c>
      <c r="D105" s="4">
        <v>1</v>
      </c>
      <c r="E105" s="4" t="s">
        <v>161</v>
      </c>
      <c r="F105" s="4">
        <v>60.1</v>
      </c>
      <c r="G105" s="4">
        <v>56.1</v>
      </c>
      <c r="H105" s="4">
        <v>47.3</v>
      </c>
      <c r="I105" s="4">
        <v>51.1</v>
      </c>
      <c r="J105" s="13">
        <v>49.1</v>
      </c>
      <c r="K105" s="13">
        <v>41.7</v>
      </c>
      <c r="L105" s="13">
        <v>53.3</v>
      </c>
      <c r="M105" s="13">
        <v>49.6</v>
      </c>
      <c r="N105" s="13">
        <v>39.5</v>
      </c>
      <c r="O105" s="13">
        <v>37.6</v>
      </c>
      <c r="P105" s="13">
        <v>51.7</v>
      </c>
      <c r="Q105" s="13" t="s">
        <v>27</v>
      </c>
      <c r="R105" s="13" t="s">
        <v>27</v>
      </c>
      <c r="S105" s="13" t="s">
        <v>27</v>
      </c>
      <c r="T105" s="13" t="s">
        <v>27</v>
      </c>
      <c r="U105" s="13" t="s">
        <v>27</v>
      </c>
      <c r="V105" s="13" t="s">
        <v>27</v>
      </c>
      <c r="W105" s="13" t="s">
        <v>27</v>
      </c>
      <c r="X105" s="16" t="s">
        <v>27</v>
      </c>
      <c r="Y105" s="18" t="s">
        <v>27</v>
      </c>
      <c r="Z105" s="37" t="s">
        <v>27</v>
      </c>
      <c r="AA105" s="37" t="s">
        <v>27</v>
      </c>
    </row>
    <row r="106" spans="1:27" x14ac:dyDescent="0.25">
      <c r="A106" s="44"/>
      <c r="B106" s="12" t="s">
        <v>146</v>
      </c>
      <c r="C106" s="4" t="s">
        <v>86</v>
      </c>
      <c r="D106" s="4">
        <v>1</v>
      </c>
      <c r="E106" s="4" t="s">
        <v>162</v>
      </c>
      <c r="F106" s="4">
        <v>65.7</v>
      </c>
      <c r="G106" s="4">
        <v>37.6</v>
      </c>
      <c r="H106" s="4">
        <v>59.1</v>
      </c>
      <c r="I106" s="4">
        <v>63.2</v>
      </c>
      <c r="J106" s="13">
        <v>59.9</v>
      </c>
      <c r="K106" s="13">
        <v>41</v>
      </c>
      <c r="L106" s="13">
        <v>45</v>
      </c>
      <c r="M106" s="13">
        <v>61.6</v>
      </c>
      <c r="N106" s="13">
        <v>38.299999999999997</v>
      </c>
      <c r="O106" s="13">
        <v>65.5</v>
      </c>
      <c r="P106" s="13">
        <v>69.900000000000006</v>
      </c>
      <c r="Q106" s="13" t="s">
        <v>27</v>
      </c>
      <c r="R106" s="13" t="s">
        <v>27</v>
      </c>
      <c r="S106" s="13" t="s">
        <v>27</v>
      </c>
      <c r="T106" s="13" t="s">
        <v>27</v>
      </c>
      <c r="U106" s="13" t="s">
        <v>27</v>
      </c>
      <c r="V106" s="13" t="s">
        <v>27</v>
      </c>
      <c r="W106" s="13" t="s">
        <v>27</v>
      </c>
      <c r="X106" s="16" t="s">
        <v>27</v>
      </c>
      <c r="Y106" s="18" t="s">
        <v>27</v>
      </c>
      <c r="Z106" s="37" t="s">
        <v>27</v>
      </c>
      <c r="AA106" s="37" t="s">
        <v>27</v>
      </c>
    </row>
    <row r="107" spans="1:27" x14ac:dyDescent="0.25">
      <c r="A107" s="44"/>
      <c r="B107" s="12" t="s">
        <v>147</v>
      </c>
      <c r="C107" s="4" t="s">
        <v>86</v>
      </c>
      <c r="D107" s="4">
        <v>1</v>
      </c>
      <c r="E107" s="4" t="s">
        <v>163</v>
      </c>
      <c r="F107" s="4">
        <v>73.5</v>
      </c>
      <c r="G107" s="4">
        <v>67.099999999999994</v>
      </c>
      <c r="H107" s="4">
        <v>54.8</v>
      </c>
      <c r="I107" s="4">
        <v>70</v>
      </c>
      <c r="J107" s="13">
        <v>55.6</v>
      </c>
      <c r="K107" s="13">
        <v>56.3</v>
      </c>
      <c r="L107" s="13">
        <v>69.2</v>
      </c>
      <c r="M107" s="13">
        <v>59</v>
      </c>
      <c r="N107" s="13">
        <v>77.5</v>
      </c>
      <c r="O107" s="13">
        <v>57.6</v>
      </c>
      <c r="P107" s="13">
        <v>67.099999999999994</v>
      </c>
      <c r="Q107" s="13">
        <v>67</v>
      </c>
      <c r="R107" s="13">
        <v>49.2</v>
      </c>
      <c r="S107" s="13">
        <v>66.8</v>
      </c>
      <c r="T107" s="13">
        <v>58.2</v>
      </c>
      <c r="U107" s="13">
        <v>55.4</v>
      </c>
      <c r="V107" s="4">
        <v>69.8</v>
      </c>
      <c r="W107" s="4">
        <v>52.6</v>
      </c>
      <c r="X107" s="16">
        <v>71.099999999999994</v>
      </c>
      <c r="Y107" s="14">
        <v>65.5</v>
      </c>
      <c r="Z107" s="37">
        <v>61.4</v>
      </c>
      <c r="AA107" s="13" t="str">
        <f>VLOOKUP(B107,'[1]Client WATER - 1'!$A:$I,8,0)</f>
        <v>63.8</v>
      </c>
    </row>
    <row r="108" spans="1:27" x14ac:dyDescent="0.25">
      <c r="A108" s="44"/>
      <c r="B108" s="12" t="s">
        <v>148</v>
      </c>
      <c r="C108" s="4" t="s">
        <v>86</v>
      </c>
      <c r="D108" s="4">
        <v>1</v>
      </c>
      <c r="E108" s="4" t="s">
        <v>164</v>
      </c>
      <c r="F108" s="4">
        <v>87.2</v>
      </c>
      <c r="G108" s="4">
        <v>84.4</v>
      </c>
      <c r="H108" s="4">
        <v>83.2</v>
      </c>
      <c r="I108" s="4">
        <v>76.7</v>
      </c>
      <c r="J108" s="13">
        <v>69.7</v>
      </c>
      <c r="K108" s="13">
        <v>69.400000000000006</v>
      </c>
      <c r="L108" s="13">
        <v>79.2</v>
      </c>
      <c r="M108" s="13">
        <v>71</v>
      </c>
      <c r="N108" s="13">
        <v>63.3</v>
      </c>
      <c r="O108" s="13">
        <v>68.3</v>
      </c>
      <c r="P108" s="13">
        <v>85.4</v>
      </c>
      <c r="Q108" s="13">
        <v>87.3</v>
      </c>
      <c r="R108" s="13">
        <v>74.400000000000006</v>
      </c>
      <c r="S108" s="13">
        <v>89.6</v>
      </c>
      <c r="T108" s="13">
        <v>70.7</v>
      </c>
      <c r="U108" s="13">
        <v>81.2</v>
      </c>
      <c r="V108" s="4">
        <v>90.9</v>
      </c>
      <c r="W108" s="4">
        <v>57.6</v>
      </c>
      <c r="X108" s="16">
        <v>82.1</v>
      </c>
      <c r="Y108" s="14">
        <v>67.900000000000006</v>
      </c>
      <c r="Z108" s="37">
        <v>67.099999999999994</v>
      </c>
      <c r="AA108" s="13" t="str">
        <f>VLOOKUP(B108,'[1]Client WATER - 1'!$A:$I,8,0)</f>
        <v>64.8</v>
      </c>
    </row>
    <row r="109" spans="1:27" x14ac:dyDescent="0.25">
      <c r="A109" s="44"/>
      <c r="B109" s="12" t="s">
        <v>149</v>
      </c>
      <c r="C109" s="4" t="s">
        <v>86</v>
      </c>
      <c r="D109" s="4">
        <v>1</v>
      </c>
      <c r="E109" s="4" t="s">
        <v>165</v>
      </c>
      <c r="F109" s="4">
        <v>90</v>
      </c>
      <c r="G109" s="4">
        <v>89.8</v>
      </c>
      <c r="H109" s="4">
        <v>92.9</v>
      </c>
      <c r="I109" s="4">
        <v>78.8</v>
      </c>
      <c r="J109" s="13">
        <v>80.900000000000006</v>
      </c>
      <c r="K109" s="13">
        <v>83</v>
      </c>
      <c r="L109" s="13">
        <v>93.6</v>
      </c>
      <c r="M109" s="13">
        <v>72.400000000000006</v>
      </c>
      <c r="N109" s="13">
        <v>84.5</v>
      </c>
      <c r="O109" s="13">
        <v>70.400000000000006</v>
      </c>
      <c r="P109" s="13">
        <v>93.1</v>
      </c>
      <c r="Q109" s="13">
        <v>74.3</v>
      </c>
      <c r="R109" s="13">
        <v>68.3</v>
      </c>
      <c r="S109" s="13">
        <v>79.3</v>
      </c>
      <c r="T109" s="13">
        <v>81</v>
      </c>
      <c r="U109" s="13">
        <v>83.8</v>
      </c>
      <c r="V109" s="4">
        <v>107</v>
      </c>
      <c r="W109" s="4">
        <v>62.6</v>
      </c>
      <c r="X109" s="16">
        <v>83.7</v>
      </c>
      <c r="Y109" s="14">
        <v>70.599999999999994</v>
      </c>
      <c r="Z109" s="37">
        <v>68.8</v>
      </c>
      <c r="AA109" s="13" t="str">
        <f>VLOOKUP(B109,'[1]Client WATER - 1'!$A:$I,8,0)</f>
        <v>66.3</v>
      </c>
    </row>
    <row r="110" spans="1:27" x14ac:dyDescent="0.25">
      <c r="A110" s="44"/>
      <c r="B110" s="12" t="s">
        <v>150</v>
      </c>
      <c r="C110" s="4" t="s">
        <v>86</v>
      </c>
      <c r="D110" s="4">
        <v>2</v>
      </c>
      <c r="E110" s="4" t="s">
        <v>166</v>
      </c>
      <c r="F110" s="4">
        <v>87</v>
      </c>
      <c r="G110" s="4">
        <v>87.4</v>
      </c>
      <c r="H110" s="4">
        <v>116</v>
      </c>
      <c r="I110" s="4">
        <v>124</v>
      </c>
      <c r="J110" s="13">
        <v>116</v>
      </c>
      <c r="K110" s="13">
        <v>118</v>
      </c>
      <c r="L110" s="13">
        <v>130</v>
      </c>
      <c r="M110" s="13">
        <v>102</v>
      </c>
      <c r="N110" s="13">
        <v>90.6</v>
      </c>
      <c r="O110" s="13">
        <v>96.6</v>
      </c>
      <c r="P110" s="13">
        <v>128</v>
      </c>
      <c r="Q110" s="13">
        <v>103</v>
      </c>
      <c r="R110" s="13">
        <v>82.8</v>
      </c>
      <c r="S110" s="13">
        <v>101</v>
      </c>
      <c r="T110" s="13">
        <v>116</v>
      </c>
      <c r="U110" s="13">
        <v>101</v>
      </c>
      <c r="V110" s="4">
        <v>118</v>
      </c>
      <c r="W110" s="4">
        <v>102</v>
      </c>
      <c r="X110" s="16">
        <v>90.8</v>
      </c>
      <c r="Y110" s="14">
        <v>81.8</v>
      </c>
      <c r="Z110" s="37">
        <v>110</v>
      </c>
      <c r="AA110" s="13" t="str">
        <f>VLOOKUP(B110,'[1]Client WATER - 1'!$A:$I,8,0)</f>
        <v>107</v>
      </c>
    </row>
    <row r="111" spans="1:27" x14ac:dyDescent="0.25">
      <c r="A111" s="44"/>
      <c r="B111" s="12" t="s">
        <v>151</v>
      </c>
      <c r="C111" s="4" t="s">
        <v>86</v>
      </c>
      <c r="D111" s="4">
        <v>2</v>
      </c>
      <c r="E111" s="4" t="s">
        <v>154</v>
      </c>
      <c r="F111" s="4" t="s">
        <v>167</v>
      </c>
      <c r="G111" s="4">
        <v>86.2</v>
      </c>
      <c r="H111" s="4">
        <v>100</v>
      </c>
      <c r="I111" s="4">
        <v>108</v>
      </c>
      <c r="J111" s="13">
        <v>100</v>
      </c>
      <c r="K111" s="13">
        <v>104</v>
      </c>
      <c r="L111" s="13">
        <v>106</v>
      </c>
      <c r="M111" s="13">
        <v>110</v>
      </c>
      <c r="N111" s="13">
        <v>111</v>
      </c>
      <c r="O111" s="13">
        <v>96.8</v>
      </c>
      <c r="P111" s="13">
        <v>110</v>
      </c>
      <c r="Q111" s="13">
        <v>116</v>
      </c>
      <c r="R111" s="13">
        <v>102</v>
      </c>
      <c r="S111" s="13">
        <v>108</v>
      </c>
      <c r="T111" s="13">
        <v>104</v>
      </c>
      <c r="U111" s="13">
        <v>104</v>
      </c>
      <c r="V111" s="4">
        <v>98.5</v>
      </c>
      <c r="W111" s="4">
        <v>111</v>
      </c>
      <c r="X111" s="16">
        <v>105</v>
      </c>
      <c r="Y111" s="14">
        <v>77.599999999999994</v>
      </c>
      <c r="Z111" s="37">
        <v>104</v>
      </c>
      <c r="AA111" s="13" t="str">
        <f>VLOOKUP(B111,'[1]Client WATER - 1'!$A:$I,8,0)</f>
        <v>106</v>
      </c>
    </row>
    <row r="112" spans="1:27" x14ac:dyDescent="0.25">
      <c r="A112" s="45"/>
      <c r="B112" s="12" t="s">
        <v>152</v>
      </c>
      <c r="C112" s="4" t="s">
        <v>86</v>
      </c>
      <c r="D112" s="4">
        <v>2</v>
      </c>
      <c r="E112" s="4" t="s">
        <v>168</v>
      </c>
      <c r="F112" s="4" t="s">
        <v>169</v>
      </c>
      <c r="G112" s="4">
        <v>90.9</v>
      </c>
      <c r="H112" s="4">
        <v>112</v>
      </c>
      <c r="I112" s="4">
        <v>119</v>
      </c>
      <c r="J112" s="13">
        <v>93.8</v>
      </c>
      <c r="K112" s="13">
        <v>107</v>
      </c>
      <c r="L112" s="13">
        <v>105</v>
      </c>
      <c r="M112" s="13">
        <v>109</v>
      </c>
      <c r="N112" s="13">
        <v>106</v>
      </c>
      <c r="O112" s="13">
        <v>101</v>
      </c>
      <c r="P112" s="13">
        <v>98.8</v>
      </c>
      <c r="Q112" s="13">
        <v>117</v>
      </c>
      <c r="R112" s="13">
        <v>95.2</v>
      </c>
      <c r="S112" s="13">
        <v>115</v>
      </c>
      <c r="T112" s="13">
        <v>100</v>
      </c>
      <c r="U112" s="13">
        <v>101</v>
      </c>
      <c r="V112" s="4">
        <v>105</v>
      </c>
      <c r="W112" s="4">
        <v>98.1</v>
      </c>
      <c r="X112" s="16">
        <v>130</v>
      </c>
      <c r="Y112" s="14">
        <v>82.1</v>
      </c>
      <c r="Z112" s="37">
        <v>95.9</v>
      </c>
      <c r="AA112" s="13" t="str">
        <f>VLOOKUP(B112,'[1]Client WATER - 1'!$A:$I,8,0)</f>
        <v>112</v>
      </c>
    </row>
  </sheetData>
  <autoFilter ref="A3:D3" xr:uid="{00000000-0001-0000-0200-000000000000}"/>
  <mergeCells count="5">
    <mergeCell ref="A4:A60"/>
    <mergeCell ref="A61:A63"/>
    <mergeCell ref="A64:A81"/>
    <mergeCell ref="A82:A93"/>
    <mergeCell ref="A94:A11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9D87-4791-4973-8F40-3A0900897BC8}">
  <sheetPr codeName="Sheet9"/>
  <dimension ref="A1:AA112"/>
  <sheetViews>
    <sheetView zoomScale="85" zoomScaleNormal="85" workbookViewId="0">
      <pane xSplit="4" ySplit="3" topLeftCell="M28" activePane="bottomRight" state="frozen"/>
      <selection pane="topRight" activeCell="K1" sqref="K1"/>
      <selection pane="bottomLeft" activeCell="A4" sqref="A4"/>
      <selection pane="bottomRight" activeCell="B61" sqref="A61:XFD61"/>
    </sheetView>
  </sheetViews>
  <sheetFormatPr defaultRowHeight="13.2" x14ac:dyDescent="0.25"/>
  <cols>
    <col min="1" max="1" width="16.109375" customWidth="1"/>
    <col min="2" max="2" width="41.44140625" bestFit="1" customWidth="1"/>
    <col min="3" max="3" width="12.33203125" style="2" customWidth="1"/>
    <col min="4" max="4" width="21.5546875" style="2" customWidth="1"/>
    <col min="5" max="5" width="14.44140625" bestFit="1" customWidth="1"/>
    <col min="6" max="10" width="15.44140625" bestFit="1" customWidth="1"/>
    <col min="11" max="12" width="13.88671875" bestFit="1" customWidth="1"/>
    <col min="13" max="13" width="11.109375" customWidth="1"/>
    <col min="14" max="14" width="11.5546875" bestFit="1" customWidth="1"/>
    <col min="15" max="15" width="10.44140625" bestFit="1" customWidth="1"/>
    <col min="16" max="16" width="11.5546875" bestFit="1" customWidth="1"/>
    <col min="17" max="17" width="10.44140625" bestFit="1" customWidth="1"/>
    <col min="18" max="18" width="11.5546875" bestFit="1" customWidth="1"/>
    <col min="19" max="19" width="10.44140625" bestFit="1" customWidth="1"/>
    <col min="20" max="20" width="10.5546875" bestFit="1" customWidth="1"/>
    <col min="21" max="22" width="9.5546875" bestFit="1" customWidth="1"/>
    <col min="23" max="23" width="10.5546875" bestFit="1" customWidth="1"/>
    <col min="24" max="24" width="10.88671875" bestFit="1" customWidth="1"/>
    <col min="25" max="26" width="10.5546875" bestFit="1" customWidth="1"/>
    <col min="27" max="27" width="10.5546875" style="2" bestFit="1" customWidth="1"/>
  </cols>
  <sheetData>
    <row r="1" spans="1:27" ht="30.75" customHeight="1" x14ac:dyDescent="0.25">
      <c r="A1" s="6" t="s">
        <v>170</v>
      </c>
      <c r="C1" s="1"/>
    </row>
    <row r="2" spans="1:27" ht="30.75" customHeight="1" x14ac:dyDescent="0.25">
      <c r="A2" s="6" t="s">
        <v>1</v>
      </c>
      <c r="C2" s="1"/>
    </row>
    <row r="3" spans="1:27" ht="30" customHeight="1" x14ac:dyDescent="0.25">
      <c r="A3" s="7" t="s">
        <v>2</v>
      </c>
      <c r="B3" s="7" t="s">
        <v>3</v>
      </c>
      <c r="C3" s="3" t="s">
        <v>4</v>
      </c>
      <c r="D3" s="8" t="s">
        <v>5</v>
      </c>
      <c r="E3" s="9">
        <v>44503</v>
      </c>
      <c r="F3" s="9">
        <v>44514</v>
      </c>
      <c r="G3" s="9">
        <v>44517</v>
      </c>
      <c r="H3" s="9">
        <v>44521</v>
      </c>
      <c r="I3" s="9">
        <v>44524</v>
      </c>
      <c r="J3" s="9">
        <v>44528</v>
      </c>
      <c r="K3" s="9">
        <v>44531</v>
      </c>
      <c r="L3" s="9">
        <v>44538</v>
      </c>
      <c r="M3" s="9">
        <v>44570</v>
      </c>
      <c r="N3" s="9">
        <v>44587</v>
      </c>
      <c r="O3" s="9">
        <v>44601</v>
      </c>
      <c r="P3" s="9">
        <v>44615</v>
      </c>
      <c r="Q3" s="9">
        <v>44629</v>
      </c>
      <c r="R3" s="9">
        <v>44643</v>
      </c>
      <c r="S3" s="9">
        <v>44657</v>
      </c>
      <c r="T3" s="9">
        <v>44762</v>
      </c>
      <c r="U3" s="9">
        <v>44871</v>
      </c>
      <c r="V3" s="9">
        <v>44928</v>
      </c>
      <c r="W3" s="9">
        <v>45042</v>
      </c>
      <c r="X3" s="9">
        <v>45133</v>
      </c>
      <c r="Y3" s="9">
        <v>45223</v>
      </c>
      <c r="Z3" s="36">
        <v>45305</v>
      </c>
      <c r="AA3" s="29">
        <v>45434</v>
      </c>
    </row>
    <row r="4" spans="1:27" ht="12.75" customHeight="1" x14ac:dyDescent="0.25">
      <c r="A4" s="38" t="s">
        <v>15</v>
      </c>
      <c r="B4" s="12" t="s">
        <v>16</v>
      </c>
      <c r="C4" s="4" t="s">
        <v>17</v>
      </c>
      <c r="D4" s="4">
        <v>0.01</v>
      </c>
      <c r="E4" s="4">
        <v>7.51</v>
      </c>
      <c r="F4" s="4">
        <v>7.43</v>
      </c>
      <c r="G4" s="4">
        <v>7.43</v>
      </c>
      <c r="H4" s="4">
        <v>7.03</v>
      </c>
      <c r="I4" s="4">
        <v>7.55</v>
      </c>
      <c r="J4" s="13">
        <v>7.58</v>
      </c>
      <c r="K4" s="13">
        <v>7.49</v>
      </c>
      <c r="L4" s="13">
        <v>7.27</v>
      </c>
      <c r="M4" s="13">
        <v>7.64</v>
      </c>
      <c r="N4" s="13">
        <v>7.33</v>
      </c>
      <c r="O4" s="13">
        <v>7.44</v>
      </c>
      <c r="P4" s="13">
        <v>7.5</v>
      </c>
      <c r="Q4" s="13">
        <v>7.62</v>
      </c>
      <c r="R4" s="13">
        <v>7.24</v>
      </c>
      <c r="S4" s="13">
        <v>7.06</v>
      </c>
      <c r="T4" s="12">
        <v>7.4</v>
      </c>
      <c r="U4" s="12">
        <v>7.6</v>
      </c>
      <c r="V4" s="4">
        <v>6.96</v>
      </c>
      <c r="W4" s="4">
        <v>7.56</v>
      </c>
      <c r="X4" s="19">
        <v>7.07</v>
      </c>
      <c r="Y4" s="19">
        <v>7.49</v>
      </c>
      <c r="Z4" s="37">
        <v>7.29</v>
      </c>
      <c r="AA4" s="13" t="str">
        <f>VLOOKUP(B4,'[1]Client WATER - 1'!$A:$I,9,0)</f>
        <v>7.47</v>
      </c>
    </row>
    <row r="5" spans="1:27" x14ac:dyDescent="0.25">
      <c r="A5" s="39"/>
      <c r="B5" s="12" t="s">
        <v>18</v>
      </c>
      <c r="C5" s="4" t="s">
        <v>19</v>
      </c>
      <c r="D5" s="4">
        <v>1</v>
      </c>
      <c r="E5" s="4">
        <v>1120</v>
      </c>
      <c r="F5" s="4">
        <v>1110</v>
      </c>
      <c r="G5" s="4">
        <v>1100</v>
      </c>
      <c r="H5" s="4">
        <v>1070</v>
      </c>
      <c r="I5" s="4">
        <v>1090</v>
      </c>
      <c r="J5" s="13">
        <v>1100</v>
      </c>
      <c r="K5" s="13">
        <v>1090</v>
      </c>
      <c r="L5" s="13">
        <v>1040</v>
      </c>
      <c r="M5" s="13">
        <v>1110</v>
      </c>
      <c r="N5" s="13">
        <v>1080</v>
      </c>
      <c r="O5" s="13">
        <v>1060</v>
      </c>
      <c r="P5" s="13">
        <v>1110</v>
      </c>
      <c r="Q5" s="13">
        <v>1120</v>
      </c>
      <c r="R5" s="13">
        <v>1040</v>
      </c>
      <c r="S5" s="13">
        <v>1060</v>
      </c>
      <c r="T5" s="12">
        <v>1120</v>
      </c>
      <c r="U5" s="12">
        <v>1120</v>
      </c>
      <c r="V5" s="4">
        <v>966</v>
      </c>
      <c r="W5" s="4">
        <v>1090</v>
      </c>
      <c r="X5" s="19">
        <v>1100</v>
      </c>
      <c r="Y5" s="19">
        <v>1120</v>
      </c>
      <c r="Z5" s="37">
        <v>1090</v>
      </c>
      <c r="AA5" s="13" t="str">
        <f>VLOOKUP(B5,'[1]Client WATER - 1'!$A:$I,9,0)</f>
        <v>1070</v>
      </c>
    </row>
    <row r="6" spans="1:27" x14ac:dyDescent="0.25">
      <c r="A6" s="39"/>
      <c r="B6" s="12" t="s">
        <v>20</v>
      </c>
      <c r="C6" s="4" t="s">
        <v>21</v>
      </c>
      <c r="D6" s="4">
        <v>10</v>
      </c>
      <c r="E6" s="4">
        <v>717</v>
      </c>
      <c r="F6" s="4">
        <v>600</v>
      </c>
      <c r="G6" s="4">
        <v>582</v>
      </c>
      <c r="H6" s="4">
        <v>814</v>
      </c>
      <c r="I6" s="4">
        <v>790</v>
      </c>
      <c r="J6" s="13">
        <v>716</v>
      </c>
      <c r="K6" s="13">
        <v>712</v>
      </c>
      <c r="L6" s="13">
        <v>748</v>
      </c>
      <c r="M6" s="13">
        <v>792</v>
      </c>
      <c r="N6" s="13">
        <v>698</v>
      </c>
      <c r="O6" s="13">
        <v>700</v>
      </c>
      <c r="P6" s="13">
        <v>791</v>
      </c>
      <c r="Q6" s="13">
        <v>756</v>
      </c>
      <c r="R6" s="13">
        <v>689</v>
      </c>
      <c r="S6" s="13">
        <v>708</v>
      </c>
      <c r="T6" s="12">
        <v>678</v>
      </c>
      <c r="U6" s="12">
        <v>588</v>
      </c>
      <c r="V6" s="4">
        <v>595</v>
      </c>
      <c r="W6" s="4">
        <v>660</v>
      </c>
      <c r="X6" s="19">
        <v>660</v>
      </c>
      <c r="Y6" s="19">
        <v>638</v>
      </c>
      <c r="Z6" s="37">
        <v>709</v>
      </c>
      <c r="AA6" s="13" t="str">
        <f>VLOOKUP(B6,'[1]Client WATER - 1'!$A:$I,9,0)</f>
        <v>678</v>
      </c>
    </row>
    <row r="7" spans="1:27" x14ac:dyDescent="0.25">
      <c r="A7" s="39"/>
      <c r="B7" s="12" t="s">
        <v>22</v>
      </c>
      <c r="C7" s="4" t="s">
        <v>21</v>
      </c>
      <c r="D7" s="4">
        <v>1</v>
      </c>
      <c r="E7" s="4" t="s">
        <v>23</v>
      </c>
      <c r="F7" s="4">
        <v>1</v>
      </c>
      <c r="G7" s="4" t="s">
        <v>24</v>
      </c>
      <c r="H7" s="4">
        <v>1</v>
      </c>
      <c r="I7" s="4" t="s">
        <v>24</v>
      </c>
      <c r="J7" s="4" t="s">
        <v>24</v>
      </c>
      <c r="K7" s="4" t="s">
        <v>24</v>
      </c>
      <c r="L7" s="4">
        <v>1</v>
      </c>
      <c r="M7" s="4">
        <v>2</v>
      </c>
      <c r="N7" s="4">
        <v>5</v>
      </c>
      <c r="O7" s="4">
        <v>6</v>
      </c>
      <c r="P7" s="4">
        <v>2</v>
      </c>
      <c r="Q7" s="4">
        <v>3</v>
      </c>
      <c r="R7" s="4">
        <v>7</v>
      </c>
      <c r="S7" s="4">
        <v>2</v>
      </c>
      <c r="T7" s="12" t="s">
        <v>24</v>
      </c>
      <c r="U7" s="12" t="s">
        <v>24</v>
      </c>
      <c r="V7" s="4">
        <v>4</v>
      </c>
      <c r="W7" s="4">
        <v>15</v>
      </c>
      <c r="X7" s="19">
        <v>20</v>
      </c>
      <c r="Y7" s="19">
        <v>29</v>
      </c>
      <c r="Z7" s="37">
        <v>9</v>
      </c>
      <c r="AA7" s="13" t="str">
        <f>VLOOKUP(B7,'[1]Client WATER - 1'!$A:$I,9,0)</f>
        <v>&lt;1</v>
      </c>
    </row>
    <row r="8" spans="1:27" x14ac:dyDescent="0.25">
      <c r="A8" s="39"/>
      <c r="B8" s="12" t="s">
        <v>25</v>
      </c>
      <c r="C8" s="4" t="s">
        <v>26</v>
      </c>
      <c r="D8" s="4">
        <v>0.1</v>
      </c>
      <c r="E8" s="4">
        <v>0.3</v>
      </c>
      <c r="F8" s="4">
        <v>0.31</v>
      </c>
      <c r="G8" s="4">
        <v>0.36</v>
      </c>
      <c r="H8" s="4">
        <v>0.31</v>
      </c>
      <c r="I8" s="4">
        <v>0.31</v>
      </c>
      <c r="J8" s="4">
        <v>0.25</v>
      </c>
      <c r="K8" s="4">
        <v>0.32</v>
      </c>
      <c r="L8" s="4">
        <v>0.27</v>
      </c>
      <c r="M8" s="4">
        <v>0.27</v>
      </c>
      <c r="N8" s="4">
        <v>0.3</v>
      </c>
      <c r="O8" s="4">
        <v>0.25</v>
      </c>
      <c r="P8" s="4">
        <v>0.3</v>
      </c>
      <c r="Q8" s="4">
        <v>0.34</v>
      </c>
      <c r="R8" s="4" t="s">
        <v>27</v>
      </c>
      <c r="S8" s="4">
        <v>0.31</v>
      </c>
      <c r="T8" s="12">
        <v>0.32</v>
      </c>
      <c r="U8" s="12">
        <v>0.25</v>
      </c>
      <c r="V8" s="4">
        <v>0.43</v>
      </c>
      <c r="W8" s="4">
        <v>0.28000000000000003</v>
      </c>
      <c r="X8" s="14">
        <v>0.28000000000000003</v>
      </c>
      <c r="Y8" s="19">
        <v>0.34</v>
      </c>
      <c r="Z8" s="37" t="s">
        <v>27</v>
      </c>
      <c r="AA8" s="13" t="str">
        <f>VLOOKUP(B8,'[1]Client WATER - 1'!$A:$I,9,0)</f>
        <v>0.32</v>
      </c>
    </row>
    <row r="9" spans="1:27" x14ac:dyDescent="0.25">
      <c r="A9" s="39"/>
      <c r="B9" s="12" t="s">
        <v>28</v>
      </c>
      <c r="C9" s="4" t="s">
        <v>21</v>
      </c>
      <c r="D9" s="4">
        <v>1</v>
      </c>
      <c r="E9" s="4" t="s">
        <v>24</v>
      </c>
      <c r="F9" s="4" t="s">
        <v>24</v>
      </c>
      <c r="G9" s="4" t="s">
        <v>24</v>
      </c>
      <c r="H9" s="4" t="s">
        <v>24</v>
      </c>
      <c r="I9" s="4" t="s">
        <v>24</v>
      </c>
      <c r="J9" s="13" t="s">
        <v>24</v>
      </c>
      <c r="K9" s="13" t="s">
        <v>24</v>
      </c>
      <c r="L9" s="13" t="s">
        <v>24</v>
      </c>
      <c r="M9" s="13" t="s">
        <v>24</v>
      </c>
      <c r="N9" s="13" t="s">
        <v>24</v>
      </c>
      <c r="O9" s="13" t="s">
        <v>24</v>
      </c>
      <c r="P9" s="13" t="s">
        <v>24</v>
      </c>
      <c r="Q9" s="13" t="s">
        <v>24</v>
      </c>
      <c r="R9" s="13" t="s">
        <v>24</v>
      </c>
      <c r="S9" s="13" t="s">
        <v>24</v>
      </c>
      <c r="T9" s="12" t="s">
        <v>24</v>
      </c>
      <c r="U9" s="12" t="s">
        <v>24</v>
      </c>
      <c r="V9" s="4" t="s">
        <v>24</v>
      </c>
      <c r="W9" s="4" t="s">
        <v>24</v>
      </c>
      <c r="X9" s="14" t="s">
        <v>24</v>
      </c>
      <c r="Y9" s="14" t="s">
        <v>24</v>
      </c>
      <c r="Z9" s="37" t="s">
        <v>24</v>
      </c>
      <c r="AA9" s="13" t="str">
        <f>VLOOKUP(B9,'[1]Client WATER - 1'!$A:$I,9,0)</f>
        <v>&lt;1</v>
      </c>
    </row>
    <row r="10" spans="1:27" x14ac:dyDescent="0.25">
      <c r="A10" s="39"/>
      <c r="B10" s="12" t="s">
        <v>29</v>
      </c>
      <c r="C10" s="4" t="s">
        <v>21</v>
      </c>
      <c r="D10" s="4">
        <v>1</v>
      </c>
      <c r="E10" s="4" t="s">
        <v>24</v>
      </c>
      <c r="F10" s="4" t="s">
        <v>24</v>
      </c>
      <c r="G10" s="4" t="s">
        <v>24</v>
      </c>
      <c r="H10" s="4" t="s">
        <v>24</v>
      </c>
      <c r="I10" s="4" t="s">
        <v>24</v>
      </c>
      <c r="J10" s="13" t="s">
        <v>24</v>
      </c>
      <c r="K10" s="13" t="s">
        <v>24</v>
      </c>
      <c r="L10" s="13" t="s">
        <v>24</v>
      </c>
      <c r="M10" s="13" t="s">
        <v>24</v>
      </c>
      <c r="N10" s="13" t="s">
        <v>24</v>
      </c>
      <c r="O10" s="13" t="s">
        <v>24</v>
      </c>
      <c r="P10" s="13" t="s">
        <v>24</v>
      </c>
      <c r="Q10" s="13" t="s">
        <v>24</v>
      </c>
      <c r="R10" s="13" t="s">
        <v>24</v>
      </c>
      <c r="S10" s="13" t="s">
        <v>24</v>
      </c>
      <c r="T10" s="12" t="s">
        <v>24</v>
      </c>
      <c r="U10" s="12" t="s">
        <v>24</v>
      </c>
      <c r="V10" s="4" t="s">
        <v>24</v>
      </c>
      <c r="W10" s="4" t="s">
        <v>24</v>
      </c>
      <c r="X10" s="14" t="s">
        <v>24</v>
      </c>
      <c r="Y10" s="14" t="s">
        <v>24</v>
      </c>
      <c r="Z10" s="37" t="s">
        <v>24</v>
      </c>
      <c r="AA10" s="13" t="str">
        <f>VLOOKUP(B10,'[1]Client WATER - 1'!$A:$I,9,0)</f>
        <v>&lt;1</v>
      </c>
    </row>
    <row r="11" spans="1:27" x14ac:dyDescent="0.25">
      <c r="A11" s="39"/>
      <c r="B11" s="12" t="s">
        <v>30</v>
      </c>
      <c r="C11" s="4" t="s">
        <v>21</v>
      </c>
      <c r="D11" s="4">
        <v>1</v>
      </c>
      <c r="E11" s="4">
        <v>493</v>
      </c>
      <c r="F11" s="4">
        <v>484</v>
      </c>
      <c r="G11" s="4">
        <v>390</v>
      </c>
      <c r="H11" s="4">
        <v>497</v>
      </c>
      <c r="I11" s="4">
        <v>490</v>
      </c>
      <c r="J11" s="13">
        <v>369</v>
      </c>
      <c r="K11" s="13">
        <v>492</v>
      </c>
      <c r="L11" s="13">
        <v>496</v>
      </c>
      <c r="M11" s="13">
        <v>482</v>
      </c>
      <c r="N11" s="13">
        <v>470</v>
      </c>
      <c r="O11" s="13">
        <v>486</v>
      </c>
      <c r="P11" s="13">
        <v>482</v>
      </c>
      <c r="Q11" s="13">
        <v>464</v>
      </c>
      <c r="R11" s="13">
        <v>474</v>
      </c>
      <c r="S11" s="13">
        <v>478</v>
      </c>
      <c r="T11" s="12">
        <v>455</v>
      </c>
      <c r="U11" s="12">
        <v>472</v>
      </c>
      <c r="V11" s="4">
        <v>449</v>
      </c>
      <c r="W11" s="4">
        <v>411</v>
      </c>
      <c r="X11" s="19">
        <v>470</v>
      </c>
      <c r="Y11" s="19">
        <v>476</v>
      </c>
      <c r="Z11" s="37">
        <v>483</v>
      </c>
      <c r="AA11" s="13" t="str">
        <f>VLOOKUP(B11,'[1]Client WATER - 1'!$A:$I,9,0)</f>
        <v>478</v>
      </c>
    </row>
    <row r="12" spans="1:27" x14ac:dyDescent="0.25">
      <c r="A12" s="39"/>
      <c r="B12" s="12" t="s">
        <v>31</v>
      </c>
      <c r="C12" s="4" t="s">
        <v>21</v>
      </c>
      <c r="D12" s="4">
        <v>1</v>
      </c>
      <c r="E12" s="4">
        <v>493</v>
      </c>
      <c r="F12" s="4">
        <v>484</v>
      </c>
      <c r="G12" s="4">
        <v>390</v>
      </c>
      <c r="H12" s="4">
        <v>497</v>
      </c>
      <c r="I12" s="4">
        <v>490</v>
      </c>
      <c r="J12" s="13">
        <v>369</v>
      </c>
      <c r="K12" s="13">
        <v>492</v>
      </c>
      <c r="L12" s="13">
        <v>496</v>
      </c>
      <c r="M12" s="13">
        <v>482</v>
      </c>
      <c r="N12" s="13">
        <v>470</v>
      </c>
      <c r="O12" s="13">
        <v>486</v>
      </c>
      <c r="P12" s="13">
        <v>482</v>
      </c>
      <c r="Q12" s="13">
        <v>464</v>
      </c>
      <c r="R12" s="13">
        <v>474</v>
      </c>
      <c r="S12" s="13">
        <v>478</v>
      </c>
      <c r="T12" s="12">
        <v>455</v>
      </c>
      <c r="U12" s="12">
        <v>472</v>
      </c>
      <c r="V12" s="4">
        <v>449</v>
      </c>
      <c r="W12" s="4">
        <v>411</v>
      </c>
      <c r="X12" s="19">
        <v>470</v>
      </c>
      <c r="Y12" s="19">
        <v>476</v>
      </c>
      <c r="Z12" s="37">
        <v>483</v>
      </c>
      <c r="AA12" s="13" t="str">
        <f>VLOOKUP(B12,'[1]Client WATER - 1'!$A:$I,9,0)</f>
        <v>478</v>
      </c>
    </row>
    <row r="13" spans="1:27" x14ac:dyDescent="0.25">
      <c r="A13" s="39"/>
      <c r="B13" s="12" t="s">
        <v>32</v>
      </c>
      <c r="C13" s="4" t="s">
        <v>21</v>
      </c>
      <c r="D13" s="4">
        <v>1</v>
      </c>
      <c r="E13" s="4">
        <v>80</v>
      </c>
      <c r="F13" s="4">
        <v>92</v>
      </c>
      <c r="G13" s="4">
        <v>83</v>
      </c>
      <c r="H13" s="4">
        <v>83</v>
      </c>
      <c r="I13" s="4">
        <v>81</v>
      </c>
      <c r="J13" s="13">
        <v>85</v>
      </c>
      <c r="K13" s="13">
        <v>84</v>
      </c>
      <c r="L13" s="13">
        <v>85</v>
      </c>
      <c r="M13" s="13">
        <v>122</v>
      </c>
      <c r="N13" s="13">
        <v>77</v>
      </c>
      <c r="O13" s="13">
        <v>83</v>
      </c>
      <c r="P13" s="13">
        <v>85</v>
      </c>
      <c r="Q13" s="13">
        <v>83</v>
      </c>
      <c r="R13" s="13">
        <v>84</v>
      </c>
      <c r="S13" s="13">
        <v>83</v>
      </c>
      <c r="T13" s="12">
        <v>86</v>
      </c>
      <c r="U13" s="12">
        <v>90</v>
      </c>
      <c r="V13" s="4">
        <v>98</v>
      </c>
      <c r="W13" s="4">
        <v>80</v>
      </c>
      <c r="X13" s="14">
        <v>84</v>
      </c>
      <c r="Y13" s="19">
        <v>91</v>
      </c>
      <c r="Z13" s="37">
        <v>91</v>
      </c>
      <c r="AA13" s="13" t="str">
        <f>VLOOKUP(B13,'[1]Client WATER - 1'!$A:$I,9,0)</f>
        <v>82</v>
      </c>
    </row>
    <row r="14" spans="1:27" x14ac:dyDescent="0.25">
      <c r="A14" s="39"/>
      <c r="B14" s="12" t="s">
        <v>33</v>
      </c>
      <c r="C14" s="4" t="s">
        <v>21</v>
      </c>
      <c r="D14" s="4">
        <v>1</v>
      </c>
      <c r="E14" s="4">
        <v>60</v>
      </c>
      <c r="F14" s="4">
        <v>57</v>
      </c>
      <c r="G14" s="4">
        <v>52</v>
      </c>
      <c r="H14" s="4">
        <v>59</v>
      </c>
      <c r="I14" s="4">
        <v>53</v>
      </c>
      <c r="J14" s="13">
        <v>61</v>
      </c>
      <c r="K14" s="13">
        <v>60</v>
      </c>
      <c r="L14" s="13">
        <v>54</v>
      </c>
      <c r="M14" s="13">
        <v>56</v>
      </c>
      <c r="N14" s="13">
        <v>55</v>
      </c>
      <c r="O14" s="13">
        <v>52</v>
      </c>
      <c r="P14" s="13">
        <v>61</v>
      </c>
      <c r="Q14" s="13">
        <v>57</v>
      </c>
      <c r="R14" s="13">
        <v>62</v>
      </c>
      <c r="S14" s="13">
        <v>55</v>
      </c>
      <c r="T14" s="12">
        <v>60</v>
      </c>
      <c r="U14" s="12">
        <v>54</v>
      </c>
      <c r="V14" s="4">
        <v>54</v>
      </c>
      <c r="W14" s="4">
        <v>58</v>
      </c>
      <c r="X14" s="14">
        <v>68</v>
      </c>
      <c r="Y14" s="19">
        <v>79</v>
      </c>
      <c r="Z14" s="37">
        <v>57</v>
      </c>
      <c r="AA14" s="13" t="str">
        <f>VLOOKUP(B14,'[1]Client WATER - 1'!$A:$I,9,0)</f>
        <v>56</v>
      </c>
    </row>
    <row r="15" spans="1:27" x14ac:dyDescent="0.25">
      <c r="A15" s="39"/>
      <c r="B15" s="12" t="s">
        <v>34</v>
      </c>
      <c r="C15" s="4" t="s">
        <v>21</v>
      </c>
      <c r="D15" s="4">
        <v>1</v>
      </c>
      <c r="E15" s="4">
        <v>128</v>
      </c>
      <c r="F15" s="4">
        <v>123</v>
      </c>
      <c r="G15" s="4">
        <v>120</v>
      </c>
      <c r="H15" s="4">
        <v>124</v>
      </c>
      <c r="I15" s="4">
        <v>117</v>
      </c>
      <c r="J15" s="13">
        <v>126</v>
      </c>
      <c r="K15" s="13">
        <v>140</v>
      </c>
      <c r="L15" s="13">
        <v>130</v>
      </c>
      <c r="M15" s="13">
        <v>127</v>
      </c>
      <c r="N15" s="13">
        <v>108</v>
      </c>
      <c r="O15" s="13">
        <v>144</v>
      </c>
      <c r="P15" s="13">
        <v>143</v>
      </c>
      <c r="Q15" s="13">
        <v>131</v>
      </c>
      <c r="R15" s="13">
        <v>134</v>
      </c>
      <c r="S15" s="13">
        <v>141</v>
      </c>
      <c r="T15" s="12">
        <v>123</v>
      </c>
      <c r="U15" s="12">
        <v>139</v>
      </c>
      <c r="V15" s="4">
        <v>102</v>
      </c>
      <c r="W15" s="4">
        <v>107</v>
      </c>
      <c r="X15" s="14">
        <v>136</v>
      </c>
      <c r="Y15" s="19">
        <v>130</v>
      </c>
      <c r="Z15" s="37">
        <v>152</v>
      </c>
      <c r="AA15" s="13" t="str">
        <f>VLOOKUP(B15,'[1]Client WATER - 1'!$A:$I,9,0)</f>
        <v>113</v>
      </c>
    </row>
    <row r="16" spans="1:27" x14ac:dyDescent="0.25">
      <c r="A16" s="39"/>
      <c r="B16" s="12" t="s">
        <v>35</v>
      </c>
      <c r="C16" s="4" t="s">
        <v>21</v>
      </c>
      <c r="D16" s="4">
        <v>1</v>
      </c>
      <c r="E16" s="4">
        <v>48</v>
      </c>
      <c r="F16" s="4">
        <v>46</v>
      </c>
      <c r="G16" s="4">
        <v>44</v>
      </c>
      <c r="H16" s="4">
        <v>47</v>
      </c>
      <c r="I16" s="4">
        <v>44</v>
      </c>
      <c r="J16" s="13">
        <v>48</v>
      </c>
      <c r="K16" s="13">
        <v>50</v>
      </c>
      <c r="L16" s="13">
        <v>47</v>
      </c>
      <c r="M16" s="13">
        <v>50</v>
      </c>
      <c r="N16" s="13">
        <v>43</v>
      </c>
      <c r="O16" s="13">
        <v>52</v>
      </c>
      <c r="P16" s="13">
        <v>50</v>
      </c>
      <c r="Q16" s="13">
        <v>49</v>
      </c>
      <c r="R16" s="13">
        <v>52</v>
      </c>
      <c r="S16" s="13">
        <v>48</v>
      </c>
      <c r="T16" s="12">
        <v>50</v>
      </c>
      <c r="U16" s="12">
        <v>46</v>
      </c>
      <c r="V16" s="4">
        <v>43</v>
      </c>
      <c r="W16" s="4">
        <v>44</v>
      </c>
      <c r="X16" s="14">
        <v>51</v>
      </c>
      <c r="Y16" s="19">
        <v>50</v>
      </c>
      <c r="Z16" s="37">
        <v>53</v>
      </c>
      <c r="AA16" s="13" t="str">
        <f>VLOOKUP(B16,'[1]Client WATER - 1'!$A:$I,9,0)</f>
        <v>44</v>
      </c>
    </row>
    <row r="17" spans="1:27" x14ac:dyDescent="0.25">
      <c r="A17" s="39"/>
      <c r="B17" s="12" t="s">
        <v>36</v>
      </c>
      <c r="C17" s="4" t="s">
        <v>21</v>
      </c>
      <c r="D17" s="4">
        <v>1</v>
      </c>
      <c r="E17" s="4">
        <v>42</v>
      </c>
      <c r="F17" s="4">
        <v>36</v>
      </c>
      <c r="G17" s="4">
        <v>35</v>
      </c>
      <c r="H17" s="4">
        <v>37</v>
      </c>
      <c r="I17" s="4">
        <v>35</v>
      </c>
      <c r="J17" s="13">
        <v>38</v>
      </c>
      <c r="K17" s="13">
        <v>39</v>
      </c>
      <c r="L17" s="13">
        <v>38</v>
      </c>
      <c r="M17" s="13">
        <v>40</v>
      </c>
      <c r="N17" s="13">
        <v>34</v>
      </c>
      <c r="O17" s="13">
        <v>45</v>
      </c>
      <c r="P17" s="13">
        <v>39</v>
      </c>
      <c r="Q17" s="13">
        <v>38</v>
      </c>
      <c r="R17" s="13">
        <v>40</v>
      </c>
      <c r="S17" s="13">
        <v>38</v>
      </c>
      <c r="T17" s="12">
        <v>38</v>
      </c>
      <c r="U17" s="12">
        <v>37</v>
      </c>
      <c r="V17" s="4">
        <v>34</v>
      </c>
      <c r="W17" s="4">
        <v>36</v>
      </c>
      <c r="X17" s="14">
        <v>40</v>
      </c>
      <c r="Y17" s="19">
        <v>39</v>
      </c>
      <c r="Z17" s="37">
        <v>41</v>
      </c>
      <c r="AA17" s="13" t="str">
        <f>VLOOKUP(B17,'[1]Client WATER - 1'!$A:$I,9,0)</f>
        <v>34</v>
      </c>
    </row>
    <row r="18" spans="1:27" x14ac:dyDescent="0.25">
      <c r="A18" s="39"/>
      <c r="B18" s="12" t="s">
        <v>37</v>
      </c>
      <c r="C18" s="4" t="s">
        <v>21</v>
      </c>
      <c r="D18" s="4">
        <v>1</v>
      </c>
      <c r="E18" s="4">
        <v>7</v>
      </c>
      <c r="F18" s="4">
        <v>7</v>
      </c>
      <c r="G18" s="4">
        <v>7</v>
      </c>
      <c r="H18" s="4">
        <v>8</v>
      </c>
      <c r="I18" s="4">
        <v>7</v>
      </c>
      <c r="J18" s="13">
        <v>8</v>
      </c>
      <c r="K18" s="13">
        <v>8</v>
      </c>
      <c r="L18" s="13">
        <v>8</v>
      </c>
      <c r="M18" s="13">
        <v>8</v>
      </c>
      <c r="N18" s="13">
        <v>6</v>
      </c>
      <c r="O18" s="13">
        <v>9</v>
      </c>
      <c r="P18" s="13">
        <v>9</v>
      </c>
      <c r="Q18" s="13">
        <v>8</v>
      </c>
      <c r="R18" s="13">
        <v>8</v>
      </c>
      <c r="S18" s="13">
        <v>10</v>
      </c>
      <c r="T18" s="12">
        <v>7</v>
      </c>
      <c r="U18" s="12">
        <v>8</v>
      </c>
      <c r="V18" s="4">
        <v>6</v>
      </c>
      <c r="W18" s="4">
        <v>6</v>
      </c>
      <c r="X18" s="14">
        <v>9</v>
      </c>
      <c r="Y18" s="19">
        <v>8</v>
      </c>
      <c r="Z18" s="37">
        <v>8</v>
      </c>
      <c r="AA18" s="13" t="str">
        <f>VLOOKUP(B18,'[1]Client WATER - 1'!$A:$I,9,0)</f>
        <v>6</v>
      </c>
    </row>
    <row r="19" spans="1:27" x14ac:dyDescent="0.25">
      <c r="A19" s="39"/>
      <c r="B19" s="12" t="s">
        <v>38</v>
      </c>
      <c r="C19" s="4" t="s">
        <v>21</v>
      </c>
      <c r="D19" s="4">
        <v>1</v>
      </c>
      <c r="E19" s="4">
        <v>129</v>
      </c>
      <c r="F19" s="4">
        <v>130</v>
      </c>
      <c r="G19" s="4">
        <v>129</v>
      </c>
      <c r="H19" s="4">
        <v>132</v>
      </c>
      <c r="I19" s="4">
        <v>126</v>
      </c>
      <c r="J19" s="13">
        <v>141</v>
      </c>
      <c r="K19" s="13">
        <v>132</v>
      </c>
      <c r="L19" s="13">
        <v>133</v>
      </c>
      <c r="M19" s="13">
        <v>132</v>
      </c>
      <c r="N19" s="13">
        <v>154</v>
      </c>
      <c r="O19" s="13">
        <v>130</v>
      </c>
      <c r="P19" s="13">
        <v>135</v>
      </c>
      <c r="Q19" s="13">
        <v>143</v>
      </c>
      <c r="R19" s="13">
        <v>136</v>
      </c>
      <c r="S19" s="13">
        <v>135</v>
      </c>
      <c r="T19" s="12">
        <v>123</v>
      </c>
      <c r="U19" s="12">
        <v>135</v>
      </c>
      <c r="V19" s="4">
        <v>143</v>
      </c>
      <c r="W19" s="4">
        <v>136</v>
      </c>
      <c r="X19" s="19">
        <v>142</v>
      </c>
      <c r="Y19" s="19">
        <v>149</v>
      </c>
      <c r="Z19" s="37">
        <v>141</v>
      </c>
      <c r="AA19" s="13" t="str">
        <f>VLOOKUP(B19,'[1]Client WATER - 1'!$A:$I,9,0)</f>
        <v>164</v>
      </c>
    </row>
    <row r="20" spans="1:27" x14ac:dyDescent="0.25">
      <c r="A20" s="39"/>
      <c r="B20" s="12" t="s">
        <v>39</v>
      </c>
      <c r="C20" s="4" t="s">
        <v>21</v>
      </c>
      <c r="D20" s="4">
        <v>1</v>
      </c>
      <c r="E20" s="4">
        <v>54</v>
      </c>
      <c r="F20" s="4">
        <v>48</v>
      </c>
      <c r="G20" s="4">
        <v>48</v>
      </c>
      <c r="H20" s="4">
        <v>50</v>
      </c>
      <c r="I20" s="4">
        <v>48</v>
      </c>
      <c r="J20" s="13">
        <v>51</v>
      </c>
      <c r="K20" s="13">
        <v>50</v>
      </c>
      <c r="L20" s="13">
        <v>50</v>
      </c>
      <c r="M20" s="13">
        <v>50</v>
      </c>
      <c r="N20" s="13">
        <v>58</v>
      </c>
      <c r="O20" s="13">
        <v>48</v>
      </c>
      <c r="P20" s="13">
        <v>51</v>
      </c>
      <c r="Q20" s="13">
        <v>50</v>
      </c>
      <c r="R20" s="13">
        <v>54</v>
      </c>
      <c r="S20" s="13">
        <v>50</v>
      </c>
      <c r="T20" s="12">
        <v>52</v>
      </c>
      <c r="U20" s="12">
        <v>55</v>
      </c>
      <c r="V20" s="4">
        <v>49</v>
      </c>
      <c r="W20" s="4">
        <v>51</v>
      </c>
      <c r="X20" s="19">
        <v>53</v>
      </c>
      <c r="Y20" s="19">
        <v>50</v>
      </c>
      <c r="Z20" s="37">
        <v>52</v>
      </c>
      <c r="AA20" s="13" t="str">
        <f>VLOOKUP(B20,'[1]Client WATER - 1'!$A:$I,9,0)</f>
        <v>57</v>
      </c>
    </row>
    <row r="21" spans="1:27" x14ac:dyDescent="0.25">
      <c r="A21" s="39"/>
      <c r="B21" s="12" t="s">
        <v>40</v>
      </c>
      <c r="C21" s="4" t="s">
        <v>21</v>
      </c>
      <c r="D21" s="4">
        <v>1</v>
      </c>
      <c r="E21" s="4">
        <v>37</v>
      </c>
      <c r="F21" s="4">
        <v>40</v>
      </c>
      <c r="G21" s="4">
        <v>37</v>
      </c>
      <c r="H21" s="4">
        <v>39</v>
      </c>
      <c r="I21" s="4">
        <v>38</v>
      </c>
      <c r="J21" s="13">
        <v>39</v>
      </c>
      <c r="K21" s="13">
        <v>41</v>
      </c>
      <c r="L21" s="13">
        <v>40</v>
      </c>
      <c r="M21" s="13">
        <v>38</v>
      </c>
      <c r="N21" s="13">
        <v>46</v>
      </c>
      <c r="O21" s="13">
        <v>39</v>
      </c>
      <c r="P21" s="13">
        <v>40</v>
      </c>
      <c r="Q21" s="13">
        <v>40</v>
      </c>
      <c r="R21" s="13">
        <v>41</v>
      </c>
      <c r="S21" s="13">
        <v>39</v>
      </c>
      <c r="T21" s="12">
        <v>40</v>
      </c>
      <c r="U21" s="12">
        <v>42</v>
      </c>
      <c r="V21" s="4">
        <v>40</v>
      </c>
      <c r="W21" s="4">
        <v>40</v>
      </c>
      <c r="X21" s="19">
        <v>41</v>
      </c>
      <c r="Y21" s="19">
        <v>39</v>
      </c>
      <c r="Z21" s="37">
        <v>41</v>
      </c>
      <c r="AA21" s="13" t="str">
        <f>VLOOKUP(B21,'[1]Client WATER - 1'!$A:$I,9,0)</f>
        <v>45</v>
      </c>
    </row>
    <row r="22" spans="1:27" x14ac:dyDescent="0.25">
      <c r="A22" s="39"/>
      <c r="B22" s="12" t="s">
        <v>41</v>
      </c>
      <c r="C22" s="4" t="s">
        <v>21</v>
      </c>
      <c r="D22" s="4">
        <v>1</v>
      </c>
      <c r="E22" s="4">
        <v>6</v>
      </c>
      <c r="F22" s="4">
        <v>8</v>
      </c>
      <c r="G22" s="4">
        <v>8</v>
      </c>
      <c r="H22" s="4">
        <v>8</v>
      </c>
      <c r="I22" s="4">
        <v>8</v>
      </c>
      <c r="J22" s="13">
        <v>9</v>
      </c>
      <c r="K22" s="13">
        <v>8</v>
      </c>
      <c r="L22" s="13">
        <v>8</v>
      </c>
      <c r="M22" s="13">
        <v>8</v>
      </c>
      <c r="N22" s="13">
        <v>9</v>
      </c>
      <c r="O22" s="13">
        <v>8</v>
      </c>
      <c r="P22" s="13">
        <v>8</v>
      </c>
      <c r="Q22" s="13">
        <v>8</v>
      </c>
      <c r="R22" s="13">
        <v>9</v>
      </c>
      <c r="S22" s="13">
        <v>8</v>
      </c>
      <c r="T22" s="12">
        <v>7</v>
      </c>
      <c r="U22" s="12">
        <v>9</v>
      </c>
      <c r="V22" s="4">
        <v>9</v>
      </c>
      <c r="W22" s="4">
        <v>8</v>
      </c>
      <c r="X22" s="19">
        <v>10</v>
      </c>
      <c r="Y22" s="19">
        <v>8</v>
      </c>
      <c r="Z22" s="37">
        <v>10</v>
      </c>
      <c r="AA22" s="13" t="str">
        <f>VLOOKUP(B22,'[1]Client WATER - 1'!$A:$I,9,0)</f>
        <v>10</v>
      </c>
    </row>
    <row r="23" spans="1:27" x14ac:dyDescent="0.25">
      <c r="A23" s="39"/>
      <c r="B23" s="12" t="s">
        <v>42</v>
      </c>
      <c r="C23" s="4" t="s">
        <v>21</v>
      </c>
      <c r="D23" s="4">
        <v>1E-3</v>
      </c>
      <c r="E23" s="4" t="s">
        <v>43</v>
      </c>
      <c r="F23" s="4" t="s">
        <v>43</v>
      </c>
      <c r="G23" s="4">
        <v>1E-3</v>
      </c>
      <c r="H23" s="4">
        <v>4.0000000000000001E-3</v>
      </c>
      <c r="I23" s="4" t="s">
        <v>43</v>
      </c>
      <c r="J23" s="13">
        <v>1E-3</v>
      </c>
      <c r="K23" s="13">
        <v>2E-3</v>
      </c>
      <c r="L23" s="13" t="s">
        <v>43</v>
      </c>
      <c r="M23" s="13" t="s">
        <v>43</v>
      </c>
      <c r="N23" s="13" t="s">
        <v>43</v>
      </c>
      <c r="O23" s="13" t="s">
        <v>43</v>
      </c>
      <c r="P23" s="13" t="s">
        <v>43</v>
      </c>
      <c r="Q23" s="13" t="s">
        <v>43</v>
      </c>
      <c r="R23" s="13" t="s">
        <v>43</v>
      </c>
      <c r="S23" s="13" t="s">
        <v>43</v>
      </c>
      <c r="T23" s="12" t="s">
        <v>43</v>
      </c>
      <c r="U23" s="12" t="s">
        <v>43</v>
      </c>
      <c r="V23" s="4" t="s">
        <v>43</v>
      </c>
      <c r="W23" s="4" t="s">
        <v>43</v>
      </c>
      <c r="X23" s="14">
        <v>1E-3</v>
      </c>
      <c r="Y23" s="14" t="s">
        <v>43</v>
      </c>
      <c r="Z23" s="37" t="s">
        <v>43</v>
      </c>
      <c r="AA23" s="13" t="str">
        <f>VLOOKUP(B23,'[1]Client WATER - 1'!$A:$I,9,0)</f>
        <v>&lt;0.001</v>
      </c>
    </row>
    <row r="24" spans="1:27" x14ac:dyDescent="0.25">
      <c r="A24" s="39"/>
      <c r="B24" s="12" t="s">
        <v>44</v>
      </c>
      <c r="C24" s="4" t="s">
        <v>21</v>
      </c>
      <c r="D24" s="4">
        <v>1E-3</v>
      </c>
      <c r="E24" s="4">
        <v>8.6999999999999994E-2</v>
      </c>
      <c r="F24" s="4">
        <v>0.28000000000000003</v>
      </c>
      <c r="G24" s="4">
        <v>0.27200000000000002</v>
      </c>
      <c r="H24" s="4">
        <v>0.22700000000000001</v>
      </c>
      <c r="I24" s="4">
        <v>0.151</v>
      </c>
      <c r="J24" s="13">
        <v>0.16800000000000001</v>
      </c>
      <c r="K24" s="13">
        <v>0.158</v>
      </c>
      <c r="L24" s="13">
        <v>0.11899999999999999</v>
      </c>
      <c r="M24" s="13">
        <v>9.9000000000000005E-2</v>
      </c>
      <c r="N24" s="13">
        <v>9.1999999999999998E-2</v>
      </c>
      <c r="O24" s="13">
        <v>0.111</v>
      </c>
      <c r="P24" s="13">
        <v>0.106</v>
      </c>
      <c r="Q24" s="13">
        <v>0.108</v>
      </c>
      <c r="R24" s="13">
        <v>0.10100000000000001</v>
      </c>
      <c r="S24" s="13">
        <v>9.1999999999999998E-2</v>
      </c>
      <c r="T24" s="12">
        <v>8.4000000000000005E-2</v>
      </c>
      <c r="U24" s="12">
        <v>0.08</v>
      </c>
      <c r="V24" s="4">
        <v>7.1999999999999995E-2</v>
      </c>
      <c r="W24" s="4">
        <v>8.7999999999999995E-2</v>
      </c>
      <c r="X24" s="14">
        <v>0.10100000000000001</v>
      </c>
      <c r="Y24" s="19">
        <v>0.10100000000000001</v>
      </c>
      <c r="Z24" s="37">
        <v>8.6999999999999994E-2</v>
      </c>
      <c r="AA24" s="13" t="str">
        <f>VLOOKUP(B24,'[1]Client WATER - 1'!$A:$I,9,0)</f>
        <v>0.070</v>
      </c>
    </row>
    <row r="25" spans="1:27" x14ac:dyDescent="0.25">
      <c r="A25" s="39"/>
      <c r="B25" s="12" t="s">
        <v>45</v>
      </c>
      <c r="C25" s="4" t="s">
        <v>21</v>
      </c>
      <c r="D25" s="4">
        <v>1E-4</v>
      </c>
      <c r="E25" s="4" t="s">
        <v>46</v>
      </c>
      <c r="F25" s="4" t="s">
        <v>46</v>
      </c>
      <c r="G25" s="4" t="s">
        <v>46</v>
      </c>
      <c r="H25" s="4" t="s">
        <v>46</v>
      </c>
      <c r="I25" s="4" t="s">
        <v>46</v>
      </c>
      <c r="J25" s="13" t="s">
        <v>46</v>
      </c>
      <c r="K25" s="13" t="s">
        <v>46</v>
      </c>
      <c r="L25" s="13" t="s">
        <v>46</v>
      </c>
      <c r="M25" s="13" t="s">
        <v>46</v>
      </c>
      <c r="N25" s="13" t="s">
        <v>46</v>
      </c>
      <c r="O25" s="13" t="s">
        <v>46</v>
      </c>
      <c r="P25" s="13" t="s">
        <v>46</v>
      </c>
      <c r="Q25" s="13" t="s">
        <v>46</v>
      </c>
      <c r="R25" s="13" t="s">
        <v>46</v>
      </c>
      <c r="S25" s="13" t="s">
        <v>46</v>
      </c>
      <c r="T25" s="12" t="s">
        <v>46</v>
      </c>
      <c r="U25" s="12" t="s">
        <v>46</v>
      </c>
      <c r="V25" s="4" t="s">
        <v>46</v>
      </c>
      <c r="W25" s="4" t="s">
        <v>46</v>
      </c>
      <c r="X25" s="14" t="s">
        <v>46</v>
      </c>
      <c r="Y25" s="14" t="s">
        <v>46</v>
      </c>
      <c r="Z25" s="37" t="s">
        <v>46</v>
      </c>
      <c r="AA25" s="13" t="str">
        <f>VLOOKUP(B25,'[1]Client WATER - 1'!$A:$I,9,0)</f>
        <v>&lt;0.0001</v>
      </c>
    </row>
    <row r="26" spans="1:27" x14ac:dyDescent="0.25">
      <c r="A26" s="39"/>
      <c r="B26" s="12" t="s">
        <v>47</v>
      </c>
      <c r="C26" s="4" t="s">
        <v>21</v>
      </c>
      <c r="D26" s="4">
        <v>1E-3</v>
      </c>
      <c r="E26" s="4" t="s">
        <v>43</v>
      </c>
      <c r="F26" s="4" t="s">
        <v>43</v>
      </c>
      <c r="G26" s="4" t="s">
        <v>43</v>
      </c>
      <c r="H26" s="4" t="s">
        <v>43</v>
      </c>
      <c r="I26" s="4" t="s">
        <v>43</v>
      </c>
      <c r="J26" s="13" t="s">
        <v>43</v>
      </c>
      <c r="K26" s="13" t="s">
        <v>43</v>
      </c>
      <c r="L26" s="13" t="s">
        <v>43</v>
      </c>
      <c r="M26" s="13" t="s">
        <v>43</v>
      </c>
      <c r="N26" s="13" t="s">
        <v>43</v>
      </c>
      <c r="O26" s="13" t="s">
        <v>43</v>
      </c>
      <c r="P26" s="13" t="s">
        <v>43</v>
      </c>
      <c r="Q26" s="13" t="s">
        <v>43</v>
      </c>
      <c r="R26" s="13" t="s">
        <v>43</v>
      </c>
      <c r="S26" s="13" t="s">
        <v>43</v>
      </c>
      <c r="T26" s="12" t="s">
        <v>43</v>
      </c>
      <c r="U26" s="12" t="s">
        <v>43</v>
      </c>
      <c r="V26" s="4" t="s">
        <v>43</v>
      </c>
      <c r="W26" s="4" t="s">
        <v>43</v>
      </c>
      <c r="X26" s="14">
        <v>1E-3</v>
      </c>
      <c r="Y26" s="14" t="s">
        <v>43</v>
      </c>
      <c r="Z26" s="37" t="s">
        <v>43</v>
      </c>
      <c r="AA26" s="13" t="str">
        <f>VLOOKUP(B26,'[1]Client WATER - 1'!$A:$I,9,0)</f>
        <v>&lt;0.001</v>
      </c>
    </row>
    <row r="27" spans="1:27" x14ac:dyDescent="0.25">
      <c r="A27" s="39"/>
      <c r="B27" s="12" t="s">
        <v>48</v>
      </c>
      <c r="C27" s="4" t="s">
        <v>21</v>
      </c>
      <c r="D27" s="4">
        <v>1E-3</v>
      </c>
      <c r="E27" s="4" t="s">
        <v>43</v>
      </c>
      <c r="F27" s="4" t="s">
        <v>43</v>
      </c>
      <c r="G27" s="4" t="s">
        <v>43</v>
      </c>
      <c r="H27" s="4">
        <v>1E-3</v>
      </c>
      <c r="I27" s="4" t="s">
        <v>43</v>
      </c>
      <c r="J27" s="13" t="s">
        <v>43</v>
      </c>
      <c r="K27" s="13" t="s">
        <v>43</v>
      </c>
      <c r="L27" s="13" t="s">
        <v>43</v>
      </c>
      <c r="M27" s="13" t="s">
        <v>43</v>
      </c>
      <c r="N27" s="13" t="s">
        <v>43</v>
      </c>
      <c r="O27" s="13" t="s">
        <v>43</v>
      </c>
      <c r="P27" s="13" t="s">
        <v>43</v>
      </c>
      <c r="Q27" s="13" t="s">
        <v>43</v>
      </c>
      <c r="R27" s="13" t="s">
        <v>43</v>
      </c>
      <c r="S27" s="13" t="s">
        <v>43</v>
      </c>
      <c r="T27" s="12" t="s">
        <v>43</v>
      </c>
      <c r="U27" s="12" t="s">
        <v>43</v>
      </c>
      <c r="V27" s="4" t="s">
        <v>43</v>
      </c>
      <c r="W27" s="4" t="s">
        <v>43</v>
      </c>
      <c r="X27" s="14" t="s">
        <v>43</v>
      </c>
      <c r="Y27" s="14" t="s">
        <v>43</v>
      </c>
      <c r="Z27" s="37" t="s">
        <v>43</v>
      </c>
      <c r="AA27" s="13" t="str">
        <f>VLOOKUP(B27,'[1]Client WATER - 1'!$A:$I,9,0)</f>
        <v>&lt;0.001</v>
      </c>
    </row>
    <row r="28" spans="1:27" x14ac:dyDescent="0.25">
      <c r="A28" s="39"/>
      <c r="B28" s="12" t="s">
        <v>49</v>
      </c>
      <c r="C28" s="4" t="s">
        <v>21</v>
      </c>
      <c r="D28" s="4">
        <v>1E-3</v>
      </c>
      <c r="E28" s="4" t="s">
        <v>43</v>
      </c>
      <c r="F28" s="4" t="s">
        <v>43</v>
      </c>
      <c r="G28" s="4" t="s">
        <v>43</v>
      </c>
      <c r="H28" s="4" t="s">
        <v>43</v>
      </c>
      <c r="I28" s="4" t="s">
        <v>43</v>
      </c>
      <c r="J28" s="13" t="s">
        <v>43</v>
      </c>
      <c r="K28" s="13" t="s">
        <v>43</v>
      </c>
      <c r="L28" s="13" t="s">
        <v>43</v>
      </c>
      <c r="M28" s="13" t="s">
        <v>43</v>
      </c>
      <c r="N28" s="13" t="s">
        <v>43</v>
      </c>
      <c r="O28" s="13" t="s">
        <v>43</v>
      </c>
      <c r="P28" s="13" t="s">
        <v>43</v>
      </c>
      <c r="Q28" s="13" t="s">
        <v>43</v>
      </c>
      <c r="R28" s="13" t="s">
        <v>43</v>
      </c>
      <c r="S28" s="13" t="s">
        <v>43</v>
      </c>
      <c r="T28" s="12" t="s">
        <v>43</v>
      </c>
      <c r="U28" s="12" t="s">
        <v>43</v>
      </c>
      <c r="V28" s="4" t="s">
        <v>43</v>
      </c>
      <c r="W28" s="4" t="s">
        <v>43</v>
      </c>
      <c r="X28" s="14" t="s">
        <v>43</v>
      </c>
      <c r="Y28" s="14" t="s">
        <v>43</v>
      </c>
      <c r="Z28" s="37" t="s">
        <v>43</v>
      </c>
      <c r="AA28" s="13" t="str">
        <f>VLOOKUP(B28,'[1]Client WATER - 1'!$A:$I,9,0)</f>
        <v>&lt;0.001</v>
      </c>
    </row>
    <row r="29" spans="1:27" x14ac:dyDescent="0.25">
      <c r="A29" s="39"/>
      <c r="B29" s="12" t="s">
        <v>50</v>
      </c>
      <c r="C29" s="4" t="s">
        <v>21</v>
      </c>
      <c r="D29" s="4">
        <v>1E-3</v>
      </c>
      <c r="E29" s="4">
        <v>3.7999999999999999E-2</v>
      </c>
      <c r="F29" s="4">
        <v>4.2000000000000003E-2</v>
      </c>
      <c r="G29" s="4">
        <v>3.6999999999999998E-2</v>
      </c>
      <c r="H29" s="4">
        <v>4.3999999999999997E-2</v>
      </c>
      <c r="I29" s="4">
        <v>3.6999999999999998E-2</v>
      </c>
      <c r="J29" s="13">
        <v>3.7999999999999999E-2</v>
      </c>
      <c r="K29" s="13">
        <v>4.2000000000000003E-2</v>
      </c>
      <c r="L29" s="13">
        <v>3.9E-2</v>
      </c>
      <c r="M29" s="13">
        <v>4.2999999999999997E-2</v>
      </c>
      <c r="N29" s="13">
        <v>3.2000000000000001E-2</v>
      </c>
      <c r="O29" s="13">
        <v>4.1000000000000002E-2</v>
      </c>
      <c r="P29" s="13">
        <v>0.04</v>
      </c>
      <c r="Q29" s="13">
        <v>0.04</v>
      </c>
      <c r="R29" s="13">
        <v>4.1000000000000002E-2</v>
      </c>
      <c r="S29" s="13">
        <v>4.2999999999999997E-2</v>
      </c>
      <c r="T29" s="12">
        <v>4.3999999999999997E-2</v>
      </c>
      <c r="U29" s="12">
        <v>3.6999999999999998E-2</v>
      </c>
      <c r="V29" s="4">
        <v>3.4000000000000002E-2</v>
      </c>
      <c r="W29" s="4">
        <v>3.2000000000000001E-2</v>
      </c>
      <c r="X29" s="14">
        <v>4.2999999999999997E-2</v>
      </c>
      <c r="Y29" s="19">
        <v>4.4999999999999998E-2</v>
      </c>
      <c r="Z29" s="37">
        <v>4.3999999999999997E-2</v>
      </c>
      <c r="AA29" s="13" t="str">
        <f>VLOOKUP(B29,'[1]Client WATER - 1'!$A:$I,9,0)</f>
        <v>0.034</v>
      </c>
    </row>
    <row r="30" spans="1:27" x14ac:dyDescent="0.25">
      <c r="A30" s="39"/>
      <c r="B30" s="12" t="s">
        <v>51</v>
      </c>
      <c r="C30" s="4" t="s">
        <v>21</v>
      </c>
      <c r="D30" s="4">
        <v>1E-3</v>
      </c>
      <c r="E30" s="4">
        <v>7.0000000000000001E-3</v>
      </c>
      <c r="F30" s="4">
        <v>0.45700000000000002</v>
      </c>
      <c r="G30" s="4">
        <v>0.40699999999999997</v>
      </c>
      <c r="H30" s="4">
        <v>0.36699999999999999</v>
      </c>
      <c r="I30" s="4">
        <v>0.26</v>
      </c>
      <c r="J30" s="13">
        <v>0.25</v>
      </c>
      <c r="K30" s="13">
        <v>0.22800000000000001</v>
      </c>
      <c r="L30" s="13">
        <v>0.17699999999999999</v>
      </c>
      <c r="M30" s="13">
        <v>9.8000000000000004E-2</v>
      </c>
      <c r="N30" s="13">
        <v>0.109</v>
      </c>
      <c r="O30" s="13">
        <v>0.13400000000000001</v>
      </c>
      <c r="P30" s="13">
        <v>0.114</v>
      </c>
      <c r="Q30" s="13">
        <v>0.11700000000000001</v>
      </c>
      <c r="R30" s="13">
        <v>0.104</v>
      </c>
      <c r="S30" s="13">
        <v>8.5999999999999993E-2</v>
      </c>
      <c r="T30" s="12">
        <v>7.0000000000000001E-3</v>
      </c>
      <c r="U30" s="12">
        <v>8.0000000000000002E-3</v>
      </c>
      <c r="V30" s="4">
        <v>8.9999999999999993E-3</v>
      </c>
      <c r="W30" s="4">
        <v>5.1999999999999998E-2</v>
      </c>
      <c r="X30" s="14">
        <v>7.0999999999999994E-2</v>
      </c>
      <c r="Y30" s="19">
        <v>7.3999999999999996E-2</v>
      </c>
      <c r="Z30" s="37">
        <v>3.4000000000000002E-2</v>
      </c>
      <c r="AA30" s="13" t="str">
        <f>VLOOKUP(B30,'[1]Client WATER - 1'!$A:$I,9,0)</f>
        <v>0.020</v>
      </c>
    </row>
    <row r="31" spans="1:27" x14ac:dyDescent="0.25">
      <c r="A31" s="39"/>
      <c r="B31" s="12" t="s">
        <v>52</v>
      </c>
      <c r="C31" s="4" t="s">
        <v>21</v>
      </c>
      <c r="D31" s="4">
        <v>0.01</v>
      </c>
      <c r="E31" s="4" t="s">
        <v>53</v>
      </c>
      <c r="F31" s="4" t="s">
        <v>53</v>
      </c>
      <c r="G31" s="4" t="s">
        <v>53</v>
      </c>
      <c r="H31" s="4" t="s">
        <v>53</v>
      </c>
      <c r="I31" s="4" t="s">
        <v>53</v>
      </c>
      <c r="J31" s="13" t="s">
        <v>53</v>
      </c>
      <c r="K31" s="13" t="s">
        <v>53</v>
      </c>
      <c r="L31" s="13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2" t="s">
        <v>53</v>
      </c>
      <c r="U31" s="12" t="s">
        <v>53</v>
      </c>
      <c r="V31" s="4" t="s">
        <v>53</v>
      </c>
      <c r="W31" s="4" t="s">
        <v>53</v>
      </c>
      <c r="X31" s="14" t="s">
        <v>53</v>
      </c>
      <c r="Y31" s="14" t="s">
        <v>53</v>
      </c>
      <c r="Z31" s="37" t="s">
        <v>53</v>
      </c>
      <c r="AA31" s="13" t="str">
        <f>VLOOKUP(B31,'[1]Client WATER - 1'!$A:$I,9,0)</f>
        <v>&lt;0.01</v>
      </c>
    </row>
    <row r="32" spans="1:27" x14ac:dyDescent="0.25">
      <c r="A32" s="39"/>
      <c r="B32" s="12" t="s">
        <v>54</v>
      </c>
      <c r="C32" s="4" t="s">
        <v>21</v>
      </c>
      <c r="D32" s="4">
        <v>1E-3</v>
      </c>
      <c r="E32" s="4" t="s">
        <v>43</v>
      </c>
      <c r="F32" s="4" t="s">
        <v>43</v>
      </c>
      <c r="G32" s="4" t="s">
        <v>43</v>
      </c>
      <c r="H32" s="4" t="s">
        <v>43</v>
      </c>
      <c r="I32" s="4" t="s">
        <v>43</v>
      </c>
      <c r="J32" s="13" t="s">
        <v>43</v>
      </c>
      <c r="K32" s="13" t="s">
        <v>43</v>
      </c>
      <c r="L32" s="13" t="s">
        <v>43</v>
      </c>
      <c r="M32" s="13" t="s">
        <v>43</v>
      </c>
      <c r="N32" s="13" t="s">
        <v>43</v>
      </c>
      <c r="O32" s="13" t="s">
        <v>43</v>
      </c>
      <c r="P32" s="13" t="s">
        <v>43</v>
      </c>
      <c r="Q32" s="13" t="s">
        <v>43</v>
      </c>
      <c r="R32" s="13" t="s">
        <v>43</v>
      </c>
      <c r="S32" s="13" t="s">
        <v>43</v>
      </c>
      <c r="T32" s="12" t="s">
        <v>43</v>
      </c>
      <c r="U32" s="12" t="s">
        <v>43</v>
      </c>
      <c r="V32" s="4" t="s">
        <v>43</v>
      </c>
      <c r="W32" s="4" t="s">
        <v>43</v>
      </c>
      <c r="X32" s="14" t="s">
        <v>43</v>
      </c>
      <c r="Y32" s="14" t="s">
        <v>43</v>
      </c>
      <c r="Z32" s="37" t="s">
        <v>43</v>
      </c>
      <c r="AA32" s="13" t="str">
        <f>VLOOKUP(B32,'[1]Client WATER - 1'!$A:$I,9,0)</f>
        <v>&lt;0.001</v>
      </c>
    </row>
    <row r="33" spans="1:27" x14ac:dyDescent="0.25">
      <c r="A33" s="39"/>
      <c r="B33" s="12" t="s">
        <v>55</v>
      </c>
      <c r="C33" s="4" t="s">
        <v>21</v>
      </c>
      <c r="D33" s="4">
        <v>1E-3</v>
      </c>
      <c r="E33" s="4">
        <v>0.49399999999999999</v>
      </c>
      <c r="F33" s="4">
        <v>0.49299999999999999</v>
      </c>
      <c r="G33" s="4">
        <v>0.47</v>
      </c>
      <c r="H33" s="4">
        <v>0.43099999999999999</v>
      </c>
      <c r="I33" s="4">
        <v>0.46100000000000002</v>
      </c>
      <c r="J33" s="13">
        <v>0.50600000000000001</v>
      </c>
      <c r="K33" s="13">
        <v>0.51200000000000001</v>
      </c>
      <c r="L33" s="13">
        <v>0.498</v>
      </c>
      <c r="M33" s="13">
        <v>0.48699999999999999</v>
      </c>
      <c r="N33" s="13">
        <v>0.432</v>
      </c>
      <c r="O33" s="13">
        <v>0.51900000000000002</v>
      </c>
      <c r="P33" s="13">
        <v>0.499</v>
      </c>
      <c r="Q33" s="13">
        <v>0.48799999999999999</v>
      </c>
      <c r="R33" s="13">
        <v>0.47199999999999998</v>
      </c>
      <c r="S33" s="13">
        <v>0.51300000000000001</v>
      </c>
      <c r="T33" s="12">
        <v>0.499</v>
      </c>
      <c r="U33" s="12">
        <v>0.45500000000000002</v>
      </c>
      <c r="V33" s="4">
        <v>0.42899999999999999</v>
      </c>
      <c r="W33" s="4">
        <v>0.47899999999999998</v>
      </c>
      <c r="X33" s="14">
        <v>0.49099999999999999</v>
      </c>
      <c r="Y33" s="19">
        <v>0.50600000000000001</v>
      </c>
      <c r="Z33" s="37">
        <v>0.54</v>
      </c>
      <c r="AA33" s="13" t="str">
        <f>VLOOKUP(B33,'[1]Client WATER - 1'!$A:$I,9,0)</f>
        <v>0.398</v>
      </c>
    </row>
    <row r="34" spans="1:27" x14ac:dyDescent="0.25">
      <c r="A34" s="39"/>
      <c r="B34" s="12" t="s">
        <v>56</v>
      </c>
      <c r="C34" s="4" t="s">
        <v>21</v>
      </c>
      <c r="D34" s="4">
        <v>5.0000000000000001E-3</v>
      </c>
      <c r="E34" s="4">
        <v>5.0000000000000001E-3</v>
      </c>
      <c r="F34" s="4">
        <v>7.0000000000000001E-3</v>
      </c>
      <c r="G34" s="4">
        <v>6.0000000000000001E-3</v>
      </c>
      <c r="H34" s="4">
        <v>0.01</v>
      </c>
      <c r="I34" s="4" t="s">
        <v>57</v>
      </c>
      <c r="J34" s="13">
        <v>6.0000000000000001E-3</v>
      </c>
      <c r="K34" s="13" t="s">
        <v>57</v>
      </c>
      <c r="L34" s="13">
        <v>6.0000000000000001E-3</v>
      </c>
      <c r="M34" s="13" t="s">
        <v>57</v>
      </c>
      <c r="N34" s="13">
        <v>5.0000000000000001E-3</v>
      </c>
      <c r="O34" s="13">
        <v>7.0000000000000001E-3</v>
      </c>
      <c r="P34" s="13" t="s">
        <v>57</v>
      </c>
      <c r="Q34" s="13">
        <v>7.0000000000000001E-3</v>
      </c>
      <c r="R34" s="13">
        <v>6.0000000000000001E-3</v>
      </c>
      <c r="S34" s="13">
        <v>7.0000000000000001E-3</v>
      </c>
      <c r="T34" s="12">
        <v>7.0000000000000001E-3</v>
      </c>
      <c r="U34" s="12">
        <v>5.0000000000000001E-3</v>
      </c>
      <c r="V34" s="4">
        <v>5.0000000000000001E-3</v>
      </c>
      <c r="W34" s="4">
        <v>8.0000000000000002E-3</v>
      </c>
      <c r="X34" s="14">
        <v>1.0999999999999999E-2</v>
      </c>
      <c r="Y34" s="19">
        <v>6.0000000000000001E-3</v>
      </c>
      <c r="Z34" s="37">
        <v>1.0999999999999999E-2</v>
      </c>
      <c r="AA34" s="13" t="str">
        <f>VLOOKUP(B34,'[1]Client WATER - 1'!$A:$I,9,0)</f>
        <v>0.007</v>
      </c>
    </row>
    <row r="35" spans="1:27" x14ac:dyDescent="0.25">
      <c r="A35" s="39"/>
      <c r="B35" s="12" t="s">
        <v>58</v>
      </c>
      <c r="C35" s="4" t="s">
        <v>21</v>
      </c>
      <c r="D35" s="4">
        <v>0.05</v>
      </c>
      <c r="E35" s="4">
        <v>0.1</v>
      </c>
      <c r="F35" s="4">
        <v>0.11</v>
      </c>
      <c r="G35" s="4">
        <v>0.1</v>
      </c>
      <c r="H35" s="4">
        <v>0.11</v>
      </c>
      <c r="I35" s="4">
        <v>0.1</v>
      </c>
      <c r="J35" s="13">
        <v>0.1</v>
      </c>
      <c r="K35" s="13">
        <v>0.11</v>
      </c>
      <c r="L35" s="13">
        <v>0.1</v>
      </c>
      <c r="M35" s="13">
        <v>0.11</v>
      </c>
      <c r="N35" s="13">
        <v>0.1</v>
      </c>
      <c r="O35" s="13">
        <v>0.13</v>
      </c>
      <c r="P35" s="13">
        <v>0.11</v>
      </c>
      <c r="Q35" s="13">
        <v>0.09</v>
      </c>
      <c r="R35" s="13">
        <v>0.12</v>
      </c>
      <c r="S35" s="13">
        <v>0.1</v>
      </c>
      <c r="T35" s="12">
        <v>0.13</v>
      </c>
      <c r="U35" s="12">
        <v>0.1</v>
      </c>
      <c r="V35" s="4">
        <v>0.1</v>
      </c>
      <c r="W35" s="4">
        <v>0.1</v>
      </c>
      <c r="X35" s="14">
        <v>0.12</v>
      </c>
      <c r="Y35" s="19">
        <v>0.13</v>
      </c>
      <c r="Z35" s="37">
        <v>0.11</v>
      </c>
      <c r="AA35" s="13" t="str">
        <f>VLOOKUP(B35,'[1]Client WATER - 1'!$A:$I,9,0)</f>
        <v>0.12</v>
      </c>
    </row>
    <row r="36" spans="1:27" x14ac:dyDescent="0.25">
      <c r="A36" s="39"/>
      <c r="B36" s="12" t="s">
        <v>59</v>
      </c>
      <c r="C36" s="4" t="s">
        <v>21</v>
      </c>
      <c r="D36" s="4">
        <v>0.05</v>
      </c>
      <c r="E36" s="4">
        <v>0.33</v>
      </c>
      <c r="F36" s="4">
        <v>0.78</v>
      </c>
      <c r="G36" s="4">
        <v>0.76</v>
      </c>
      <c r="H36" s="4">
        <v>0.9</v>
      </c>
      <c r="I36" s="4">
        <v>0.31</v>
      </c>
      <c r="J36" s="13">
        <v>0.82</v>
      </c>
      <c r="K36" s="13">
        <v>0.92</v>
      </c>
      <c r="L36" s="13">
        <v>0.2</v>
      </c>
      <c r="M36" s="13" t="s">
        <v>60</v>
      </c>
      <c r="N36" s="13">
        <v>0.62</v>
      </c>
      <c r="O36" s="13">
        <v>1.03</v>
      </c>
      <c r="P36" s="13">
        <v>0.35</v>
      </c>
      <c r="Q36" s="13">
        <v>1</v>
      </c>
      <c r="R36" s="13">
        <v>1.02</v>
      </c>
      <c r="S36" s="13">
        <v>0.32</v>
      </c>
      <c r="T36" s="12" t="s">
        <v>60</v>
      </c>
      <c r="U36" s="12" t="s">
        <v>60</v>
      </c>
      <c r="V36" s="4">
        <v>0.09</v>
      </c>
      <c r="W36" s="4">
        <v>0.64</v>
      </c>
      <c r="X36" s="14">
        <v>1.26</v>
      </c>
      <c r="Y36" s="19">
        <v>1.1299999999999999</v>
      </c>
      <c r="Z36" s="37">
        <v>0.51</v>
      </c>
      <c r="AA36" s="13" t="str">
        <f>VLOOKUP(B36,'[1]Client WATER - 1'!$A:$I,9,0)</f>
        <v>0.11</v>
      </c>
    </row>
    <row r="37" spans="1:27" x14ac:dyDescent="0.25">
      <c r="A37" s="39"/>
      <c r="B37" s="12" t="s">
        <v>61</v>
      </c>
      <c r="C37" s="4" t="s">
        <v>21</v>
      </c>
      <c r="D37" s="4">
        <v>1E-3</v>
      </c>
      <c r="E37" s="4" t="s">
        <v>43</v>
      </c>
      <c r="F37" s="4" t="s">
        <v>43</v>
      </c>
      <c r="G37" s="4" t="s">
        <v>43</v>
      </c>
      <c r="H37" s="4">
        <v>1E-3</v>
      </c>
      <c r="I37" s="4" t="s">
        <v>43</v>
      </c>
      <c r="J37" s="13">
        <v>2E-3</v>
      </c>
      <c r="K37" s="13">
        <v>1E-3</v>
      </c>
      <c r="L37" s="13" t="s">
        <v>43</v>
      </c>
      <c r="M37" s="13" t="s">
        <v>43</v>
      </c>
      <c r="N37" s="13" t="s">
        <v>43</v>
      </c>
      <c r="O37" s="13" t="s">
        <v>43</v>
      </c>
      <c r="P37" s="13" t="s">
        <v>43</v>
      </c>
      <c r="Q37" s="13" t="s">
        <v>43</v>
      </c>
      <c r="R37" s="13" t="s">
        <v>43</v>
      </c>
      <c r="S37" s="13" t="s">
        <v>43</v>
      </c>
      <c r="T37" s="12" t="s">
        <v>43</v>
      </c>
      <c r="U37" s="12" t="s">
        <v>43</v>
      </c>
      <c r="V37" s="4" t="s">
        <v>43</v>
      </c>
      <c r="W37" s="4" t="s">
        <v>43</v>
      </c>
      <c r="X37" s="14" t="s">
        <v>43</v>
      </c>
      <c r="Y37" s="14" t="s">
        <v>43</v>
      </c>
      <c r="Z37" s="37" t="s">
        <v>43</v>
      </c>
      <c r="AA37" s="13" t="str">
        <f>VLOOKUP(B37,'[1]Client WATER - 1'!$A:$I,9,0)</f>
        <v>&lt;0.001</v>
      </c>
    </row>
    <row r="38" spans="1:27" x14ac:dyDescent="0.25">
      <c r="A38" s="39"/>
      <c r="B38" s="12" t="s">
        <v>62</v>
      </c>
      <c r="C38" s="4" t="s">
        <v>21</v>
      </c>
      <c r="D38" s="4">
        <v>1E-3</v>
      </c>
      <c r="E38" s="4">
        <v>8.5000000000000006E-2</v>
      </c>
      <c r="F38" s="4">
        <v>0.29399999999999998</v>
      </c>
      <c r="G38" s="4">
        <v>0.307</v>
      </c>
      <c r="H38" s="4">
        <v>0.254</v>
      </c>
      <c r="I38" s="4">
        <v>0.16600000000000001</v>
      </c>
      <c r="J38" s="13">
        <v>0.193</v>
      </c>
      <c r="K38" s="13">
        <v>0.16400000000000001</v>
      </c>
      <c r="L38" s="13">
        <v>0.124</v>
      </c>
      <c r="M38" s="13">
        <v>0.113</v>
      </c>
      <c r="N38" s="13">
        <v>0.129</v>
      </c>
      <c r="O38" s="13">
        <v>0.11</v>
      </c>
      <c r="P38" s="13">
        <v>0.104</v>
      </c>
      <c r="Q38" s="13">
        <v>0.11799999999999999</v>
      </c>
      <c r="R38" s="13">
        <v>0.104</v>
      </c>
      <c r="S38" s="13">
        <v>9.0999999999999998E-2</v>
      </c>
      <c r="T38" s="12">
        <v>8.5999999999999993E-2</v>
      </c>
      <c r="U38" s="12">
        <v>9.5000000000000001E-2</v>
      </c>
      <c r="V38" s="4">
        <v>8.5999999999999993E-2</v>
      </c>
      <c r="W38" s="4">
        <v>0.109</v>
      </c>
      <c r="X38" s="14">
        <v>0.11600000000000001</v>
      </c>
      <c r="Y38" s="19">
        <v>0.106</v>
      </c>
      <c r="Z38" s="37">
        <v>9.6000000000000002E-2</v>
      </c>
      <c r="AA38" s="13" t="str">
        <f>VLOOKUP(B38,'[1]Client WATER - 1'!$A:$I,9,0)</f>
        <v>0.102</v>
      </c>
    </row>
    <row r="39" spans="1:27" x14ac:dyDescent="0.25">
      <c r="A39" s="39"/>
      <c r="B39" s="12" t="s">
        <v>63</v>
      </c>
      <c r="C39" s="4" t="s">
        <v>21</v>
      </c>
      <c r="D39" s="4">
        <v>1E-4</v>
      </c>
      <c r="E39" s="4" t="s">
        <v>46</v>
      </c>
      <c r="F39" s="4" t="s">
        <v>46</v>
      </c>
      <c r="G39" s="4" t="s">
        <v>46</v>
      </c>
      <c r="H39" s="4" t="s">
        <v>46</v>
      </c>
      <c r="I39" s="4" t="s">
        <v>46</v>
      </c>
      <c r="J39" s="13" t="s">
        <v>46</v>
      </c>
      <c r="K39" s="13" t="s">
        <v>46</v>
      </c>
      <c r="L39" s="13" t="s">
        <v>46</v>
      </c>
      <c r="M39" s="13" t="s">
        <v>46</v>
      </c>
      <c r="N39" s="13" t="s">
        <v>46</v>
      </c>
      <c r="O39" s="13" t="s">
        <v>46</v>
      </c>
      <c r="P39" s="13" t="s">
        <v>46</v>
      </c>
      <c r="Q39" s="13" t="s">
        <v>46</v>
      </c>
      <c r="R39" s="13" t="s">
        <v>46</v>
      </c>
      <c r="S39" s="13" t="s">
        <v>46</v>
      </c>
      <c r="T39" s="12" t="s">
        <v>46</v>
      </c>
      <c r="U39" s="12" t="s">
        <v>46</v>
      </c>
      <c r="V39" s="4" t="s">
        <v>46</v>
      </c>
      <c r="W39" s="4" t="s">
        <v>46</v>
      </c>
      <c r="X39" s="14" t="s">
        <v>46</v>
      </c>
      <c r="Y39" s="14" t="s">
        <v>46</v>
      </c>
      <c r="Z39" s="37" t="s">
        <v>46</v>
      </c>
      <c r="AA39" s="13" t="str">
        <f>VLOOKUP(B39,'[1]Client WATER - 1'!$A:$I,9,0)</f>
        <v>&lt;0.0001</v>
      </c>
    </row>
    <row r="40" spans="1:27" x14ac:dyDescent="0.25">
      <c r="A40" s="39"/>
      <c r="B40" s="12" t="s">
        <v>64</v>
      </c>
      <c r="C40" s="4" t="s">
        <v>21</v>
      </c>
      <c r="D40" s="4">
        <v>1E-3</v>
      </c>
      <c r="E40" s="4" t="s">
        <v>43</v>
      </c>
      <c r="F40" s="4" t="s">
        <v>43</v>
      </c>
      <c r="G40" s="4" t="s">
        <v>43</v>
      </c>
      <c r="H40" s="4" t="s">
        <v>43</v>
      </c>
      <c r="I40" s="4" t="s">
        <v>43</v>
      </c>
      <c r="J40" s="13" t="s">
        <v>43</v>
      </c>
      <c r="K40" s="13" t="s">
        <v>43</v>
      </c>
      <c r="L40" s="13" t="s">
        <v>43</v>
      </c>
      <c r="M40" s="13" t="s">
        <v>43</v>
      </c>
      <c r="N40" s="13" t="s">
        <v>43</v>
      </c>
      <c r="O40" s="13" t="s">
        <v>43</v>
      </c>
      <c r="P40" s="13" t="s">
        <v>43</v>
      </c>
      <c r="Q40" s="13" t="s">
        <v>43</v>
      </c>
      <c r="R40" s="13" t="s">
        <v>43</v>
      </c>
      <c r="S40" s="13" t="s">
        <v>43</v>
      </c>
      <c r="T40" s="12" t="s">
        <v>43</v>
      </c>
      <c r="U40" s="12" t="s">
        <v>43</v>
      </c>
      <c r="V40" s="4" t="s">
        <v>43</v>
      </c>
      <c r="W40" s="4" t="s">
        <v>43</v>
      </c>
      <c r="X40" s="14" t="s">
        <v>43</v>
      </c>
      <c r="Y40" s="14" t="s">
        <v>43</v>
      </c>
      <c r="Z40" s="37" t="s">
        <v>43</v>
      </c>
      <c r="AA40" s="13" t="str">
        <f>VLOOKUP(B40,'[1]Client WATER - 1'!$A:$I,9,0)</f>
        <v>&lt;0.001</v>
      </c>
    </row>
    <row r="41" spans="1:27" x14ac:dyDescent="0.25">
      <c r="A41" s="39"/>
      <c r="B41" s="12" t="s">
        <v>65</v>
      </c>
      <c r="C41" s="4" t="s">
        <v>21</v>
      </c>
      <c r="D41" s="4">
        <v>1E-3</v>
      </c>
      <c r="E41" s="4" t="s">
        <v>43</v>
      </c>
      <c r="F41" s="4" t="s">
        <v>43</v>
      </c>
      <c r="G41" s="4" t="s">
        <v>43</v>
      </c>
      <c r="H41" s="4" t="s">
        <v>43</v>
      </c>
      <c r="I41" s="4" t="s">
        <v>43</v>
      </c>
      <c r="J41" s="13" t="s">
        <v>43</v>
      </c>
      <c r="K41" s="13" t="s">
        <v>43</v>
      </c>
      <c r="L41" s="13" t="s">
        <v>43</v>
      </c>
      <c r="M41" s="13" t="s">
        <v>43</v>
      </c>
      <c r="N41" s="13" t="s">
        <v>43</v>
      </c>
      <c r="O41" s="13" t="s">
        <v>43</v>
      </c>
      <c r="P41" s="13">
        <v>2E-3</v>
      </c>
      <c r="Q41" s="13" t="s">
        <v>43</v>
      </c>
      <c r="R41" s="13" t="s">
        <v>43</v>
      </c>
      <c r="S41" s="13" t="s">
        <v>43</v>
      </c>
      <c r="T41" s="12" t="s">
        <v>43</v>
      </c>
      <c r="U41" s="12" t="s">
        <v>43</v>
      </c>
      <c r="V41" s="4" t="s">
        <v>43</v>
      </c>
      <c r="W41" s="4" t="s">
        <v>43</v>
      </c>
      <c r="X41" s="14" t="s">
        <v>43</v>
      </c>
      <c r="Y41" s="14" t="s">
        <v>43</v>
      </c>
      <c r="Z41" s="37" t="s">
        <v>43</v>
      </c>
      <c r="AA41" s="13" t="str">
        <f>VLOOKUP(B41,'[1]Client WATER - 1'!$A:$I,9,0)</f>
        <v>&lt;0.001</v>
      </c>
    </row>
    <row r="42" spans="1:27" x14ac:dyDescent="0.25">
      <c r="A42" s="39"/>
      <c r="B42" s="12" t="s">
        <v>66</v>
      </c>
      <c r="C42" s="4" t="s">
        <v>21</v>
      </c>
      <c r="D42" s="4">
        <v>1E-3</v>
      </c>
      <c r="E42" s="4" t="s">
        <v>43</v>
      </c>
      <c r="F42" s="4" t="s">
        <v>43</v>
      </c>
      <c r="G42" s="4" t="s">
        <v>43</v>
      </c>
      <c r="H42" s="4" t="s">
        <v>43</v>
      </c>
      <c r="I42" s="4" t="s">
        <v>43</v>
      </c>
      <c r="J42" s="13" t="s">
        <v>43</v>
      </c>
      <c r="K42" s="13" t="s">
        <v>43</v>
      </c>
      <c r="L42" s="13" t="s">
        <v>43</v>
      </c>
      <c r="M42" s="13" t="s">
        <v>43</v>
      </c>
      <c r="N42" s="13" t="s">
        <v>43</v>
      </c>
      <c r="O42" s="13" t="s">
        <v>43</v>
      </c>
      <c r="P42" s="13" t="s">
        <v>43</v>
      </c>
      <c r="Q42" s="13" t="s">
        <v>43</v>
      </c>
      <c r="R42" s="13" t="s">
        <v>43</v>
      </c>
      <c r="S42" s="13" t="s">
        <v>43</v>
      </c>
      <c r="T42" s="12" t="s">
        <v>43</v>
      </c>
      <c r="U42" s="12" t="s">
        <v>43</v>
      </c>
      <c r="V42" s="4" t="s">
        <v>43</v>
      </c>
      <c r="W42" s="4">
        <v>2E-3</v>
      </c>
      <c r="X42" s="14">
        <v>2E-3</v>
      </c>
      <c r="Y42" s="19">
        <v>2E-3</v>
      </c>
      <c r="Z42" s="37" t="s">
        <v>43</v>
      </c>
      <c r="AA42" s="13" t="str">
        <f>VLOOKUP(B42,'[1]Client WATER - 1'!$A:$I,9,0)</f>
        <v>&lt;0.001</v>
      </c>
    </row>
    <row r="43" spans="1:27" x14ac:dyDescent="0.25">
      <c r="A43" s="39"/>
      <c r="B43" s="12" t="s">
        <v>67</v>
      </c>
      <c r="C43" s="4" t="s">
        <v>21</v>
      </c>
      <c r="D43" s="4">
        <v>1E-3</v>
      </c>
      <c r="E43" s="4">
        <v>4.2000000000000003E-2</v>
      </c>
      <c r="F43" s="4">
        <v>4.2000000000000003E-2</v>
      </c>
      <c r="G43" s="4">
        <v>4.2000000000000003E-2</v>
      </c>
      <c r="H43" s="4">
        <v>0.04</v>
      </c>
      <c r="I43" s="4">
        <v>3.9E-2</v>
      </c>
      <c r="J43" s="13">
        <v>5.0999999999999997E-2</v>
      </c>
      <c r="K43" s="13">
        <v>4.2999999999999997E-2</v>
      </c>
      <c r="L43" s="13">
        <v>4.2999999999999997E-2</v>
      </c>
      <c r="M43" s="13">
        <v>4.2999999999999997E-2</v>
      </c>
      <c r="N43" s="13">
        <v>4.3999999999999997E-2</v>
      </c>
      <c r="O43" s="13">
        <v>3.7999999999999999E-2</v>
      </c>
      <c r="P43" s="13">
        <v>0.04</v>
      </c>
      <c r="Q43" s="13">
        <v>4.2999999999999997E-2</v>
      </c>
      <c r="R43" s="13">
        <v>3.7999999999999999E-2</v>
      </c>
      <c r="S43" s="13">
        <v>3.9E-2</v>
      </c>
      <c r="T43" s="12">
        <v>4.1000000000000002E-2</v>
      </c>
      <c r="U43" s="12">
        <v>4.1000000000000002E-2</v>
      </c>
      <c r="V43" s="4">
        <v>3.7999999999999999E-2</v>
      </c>
      <c r="W43" s="4">
        <v>4.2999999999999997E-2</v>
      </c>
      <c r="X43" s="14">
        <v>4.2000000000000003E-2</v>
      </c>
      <c r="Y43" s="19">
        <v>0.04</v>
      </c>
      <c r="Z43" s="37">
        <v>0.04</v>
      </c>
      <c r="AA43" s="13" t="str">
        <f>VLOOKUP(B43,'[1]Client WATER - 1'!$A:$I,9,0)</f>
        <v>0.044</v>
      </c>
    </row>
    <row r="44" spans="1:27" x14ac:dyDescent="0.25">
      <c r="A44" s="39"/>
      <c r="B44" s="12" t="s">
        <v>68</v>
      </c>
      <c r="C44" s="4" t="s">
        <v>21</v>
      </c>
      <c r="D44" s="4">
        <v>1E-3</v>
      </c>
      <c r="E44" s="4">
        <v>7.0000000000000001E-3</v>
      </c>
      <c r="F44" s="4">
        <v>0.47</v>
      </c>
      <c r="G44" s="4">
        <v>0.45200000000000001</v>
      </c>
      <c r="H44" s="4">
        <v>0.38900000000000001</v>
      </c>
      <c r="I44" s="4">
        <v>0.28799999999999998</v>
      </c>
      <c r="J44" s="13">
        <v>0.27700000000000002</v>
      </c>
      <c r="K44" s="13">
        <v>0.23499999999999999</v>
      </c>
      <c r="L44" s="13">
        <v>0.19900000000000001</v>
      </c>
      <c r="M44" s="13">
        <v>0.113</v>
      </c>
      <c r="N44" s="13">
        <v>0.158</v>
      </c>
      <c r="O44" s="13">
        <v>0.13</v>
      </c>
      <c r="P44" s="13">
        <v>0.111</v>
      </c>
      <c r="Q44" s="13">
        <v>0.13</v>
      </c>
      <c r="R44" s="13">
        <v>9.9000000000000005E-2</v>
      </c>
      <c r="S44" s="13">
        <v>8.8999999999999996E-2</v>
      </c>
      <c r="T44" s="12">
        <v>7.0000000000000001E-3</v>
      </c>
      <c r="U44" s="12">
        <v>8.9999999999999993E-3</v>
      </c>
      <c r="V44" s="4">
        <v>1.0999999999999999E-2</v>
      </c>
      <c r="W44" s="4">
        <v>6.2E-2</v>
      </c>
      <c r="X44" s="14">
        <v>6.9000000000000006E-2</v>
      </c>
      <c r="Y44" s="19">
        <v>0.08</v>
      </c>
      <c r="Z44" s="37">
        <v>3.6999999999999998E-2</v>
      </c>
      <c r="AA44" s="13" t="str">
        <f>VLOOKUP(B44,'[1]Client WATER - 1'!$A:$I,9,0)</f>
        <v>0.027</v>
      </c>
    </row>
    <row r="45" spans="1:27" x14ac:dyDescent="0.25">
      <c r="A45" s="39"/>
      <c r="B45" s="12" t="s">
        <v>69</v>
      </c>
      <c r="C45" s="4" t="s">
        <v>21</v>
      </c>
      <c r="D45" s="4">
        <v>0.01</v>
      </c>
      <c r="E45" s="4" t="s">
        <v>53</v>
      </c>
      <c r="F45" s="4" t="s">
        <v>53</v>
      </c>
      <c r="G45" s="4" t="s">
        <v>53</v>
      </c>
      <c r="H45" s="4" t="s">
        <v>53</v>
      </c>
      <c r="I45" s="4" t="s">
        <v>53</v>
      </c>
      <c r="J45" s="13" t="s">
        <v>53</v>
      </c>
      <c r="K45" s="13" t="s">
        <v>53</v>
      </c>
      <c r="L45" s="13" t="s">
        <v>53</v>
      </c>
      <c r="M45" s="13" t="s">
        <v>53</v>
      </c>
      <c r="N45" s="13" t="s">
        <v>53</v>
      </c>
      <c r="O45" s="13" t="s">
        <v>53</v>
      </c>
      <c r="P45" s="13" t="s">
        <v>53</v>
      </c>
      <c r="Q45" s="13" t="s">
        <v>53</v>
      </c>
      <c r="R45" s="13" t="s">
        <v>53</v>
      </c>
      <c r="S45" s="13" t="s">
        <v>53</v>
      </c>
      <c r="T45" s="12" t="s">
        <v>53</v>
      </c>
      <c r="U45" s="12" t="s">
        <v>53</v>
      </c>
      <c r="V45" s="4" t="s">
        <v>53</v>
      </c>
      <c r="W45" s="4" t="s">
        <v>53</v>
      </c>
      <c r="X45" s="14" t="s">
        <v>53</v>
      </c>
      <c r="Y45" s="14" t="s">
        <v>53</v>
      </c>
      <c r="Z45" s="37" t="s">
        <v>53</v>
      </c>
      <c r="AA45" s="13" t="str">
        <f>VLOOKUP(B45,'[1]Client WATER - 1'!$A:$I,9,0)</f>
        <v>&lt;0.01</v>
      </c>
    </row>
    <row r="46" spans="1:27" x14ac:dyDescent="0.25">
      <c r="A46" s="39"/>
      <c r="B46" s="12" t="s">
        <v>70</v>
      </c>
      <c r="C46" s="4" t="s">
        <v>21</v>
      </c>
      <c r="D46" s="4">
        <v>1E-3</v>
      </c>
      <c r="E46" s="4" t="s">
        <v>43</v>
      </c>
      <c r="F46" s="4" t="s">
        <v>43</v>
      </c>
      <c r="G46" s="4" t="s">
        <v>43</v>
      </c>
      <c r="H46" s="4" t="s">
        <v>43</v>
      </c>
      <c r="I46" s="4" t="s">
        <v>43</v>
      </c>
      <c r="J46" s="13" t="s">
        <v>43</v>
      </c>
      <c r="K46" s="13" t="s">
        <v>43</v>
      </c>
      <c r="L46" s="13" t="s">
        <v>43</v>
      </c>
      <c r="M46" s="13" t="s">
        <v>43</v>
      </c>
      <c r="N46" s="13" t="s">
        <v>43</v>
      </c>
      <c r="O46" s="13" t="s">
        <v>43</v>
      </c>
      <c r="P46" s="13" t="s">
        <v>43</v>
      </c>
      <c r="Q46" s="13" t="s">
        <v>43</v>
      </c>
      <c r="R46" s="13" t="s">
        <v>43</v>
      </c>
      <c r="S46" s="13" t="s">
        <v>43</v>
      </c>
      <c r="T46" s="12" t="s">
        <v>43</v>
      </c>
      <c r="U46" s="12" t="s">
        <v>43</v>
      </c>
      <c r="V46" s="4" t="s">
        <v>43</v>
      </c>
      <c r="W46" s="4" t="s">
        <v>43</v>
      </c>
      <c r="X46" s="14" t="s">
        <v>43</v>
      </c>
      <c r="Y46" s="14" t="s">
        <v>43</v>
      </c>
      <c r="Z46" s="37" t="s">
        <v>43</v>
      </c>
      <c r="AA46" s="13" t="str">
        <f>VLOOKUP(B46,'[1]Client WATER - 1'!$A:$I,9,0)</f>
        <v>&lt;0.001</v>
      </c>
    </row>
    <row r="47" spans="1:27" x14ac:dyDescent="0.25">
      <c r="A47" s="39"/>
      <c r="B47" s="12" t="s">
        <v>71</v>
      </c>
      <c r="C47" s="4" t="s">
        <v>21</v>
      </c>
      <c r="D47" s="4">
        <v>1E-3</v>
      </c>
      <c r="E47" s="4">
        <v>0.52600000000000002</v>
      </c>
      <c r="F47" s="4">
        <v>0.52600000000000002</v>
      </c>
      <c r="G47" s="4">
        <v>0.50900000000000001</v>
      </c>
      <c r="H47" s="4">
        <v>0.53300000000000003</v>
      </c>
      <c r="I47" s="4">
        <v>0.49299999999999999</v>
      </c>
      <c r="J47" s="13">
        <v>0.55700000000000005</v>
      </c>
      <c r="K47" s="13">
        <v>0.53800000000000003</v>
      </c>
      <c r="L47" s="13">
        <v>0.51</v>
      </c>
      <c r="M47" s="13">
        <v>0.54400000000000004</v>
      </c>
      <c r="N47" s="13">
        <v>0.60199999999999998</v>
      </c>
      <c r="O47" s="13">
        <v>0.47899999999999998</v>
      </c>
      <c r="P47" s="13">
        <v>0.496</v>
      </c>
      <c r="Q47" s="13">
        <v>0.56699999999999995</v>
      </c>
      <c r="R47" s="13">
        <v>0.50800000000000001</v>
      </c>
      <c r="S47" s="13">
        <v>0.50600000000000001</v>
      </c>
      <c r="T47" s="12">
        <v>0.52200000000000002</v>
      </c>
      <c r="U47" s="12">
        <v>0.52900000000000003</v>
      </c>
      <c r="V47" s="4">
        <v>0.504</v>
      </c>
      <c r="W47" s="4">
        <v>0.53200000000000003</v>
      </c>
      <c r="X47" s="14">
        <v>0.55100000000000005</v>
      </c>
      <c r="Y47" s="19">
        <v>0.52400000000000002</v>
      </c>
      <c r="Z47" s="37">
        <v>0.52600000000000002</v>
      </c>
      <c r="AA47" s="13" t="str">
        <f>VLOOKUP(B47,'[1]Client WATER - 1'!$A:$I,9,0)</f>
        <v>0.581</v>
      </c>
    </row>
    <row r="48" spans="1:27" x14ac:dyDescent="0.25">
      <c r="A48" s="39"/>
      <c r="B48" s="12" t="s">
        <v>72</v>
      </c>
      <c r="C48" s="4" t="s">
        <v>21</v>
      </c>
      <c r="D48" s="4">
        <v>5.0000000000000001E-3</v>
      </c>
      <c r="E48" s="4">
        <v>8.9999999999999993E-3</v>
      </c>
      <c r="F48" s="4">
        <v>7.0000000000000001E-3</v>
      </c>
      <c r="G48" s="4">
        <v>6.0000000000000001E-3</v>
      </c>
      <c r="H48" s="4">
        <v>6.0000000000000001E-3</v>
      </c>
      <c r="I48" s="4">
        <v>6.0000000000000001E-3</v>
      </c>
      <c r="J48" s="13">
        <v>7.0000000000000001E-3</v>
      </c>
      <c r="K48" s="13">
        <v>6.0000000000000001E-3</v>
      </c>
      <c r="L48" s="13">
        <v>0.13800000000000001</v>
      </c>
      <c r="M48" s="13">
        <v>7.0000000000000001E-3</v>
      </c>
      <c r="N48" s="13">
        <v>8.9999999999999993E-3</v>
      </c>
      <c r="O48" s="13">
        <v>7.0000000000000001E-3</v>
      </c>
      <c r="P48" s="13">
        <v>8.0000000000000002E-3</v>
      </c>
      <c r="Q48" s="13">
        <v>7.0000000000000001E-3</v>
      </c>
      <c r="R48" s="13">
        <v>6.0000000000000001E-3</v>
      </c>
      <c r="S48" s="13">
        <v>8.0000000000000002E-3</v>
      </c>
      <c r="T48" s="12">
        <v>6.0000000000000001E-3</v>
      </c>
      <c r="U48" s="12">
        <v>7.0000000000000001E-3</v>
      </c>
      <c r="V48" s="4">
        <v>7.0000000000000001E-3</v>
      </c>
      <c r="W48" s="4">
        <v>1.6E-2</v>
      </c>
      <c r="X48" s="14">
        <v>2.1000000000000001E-2</v>
      </c>
      <c r="Y48" s="19">
        <v>1.4999999999999999E-2</v>
      </c>
      <c r="Z48" s="37">
        <v>1.6E-2</v>
      </c>
      <c r="AA48" s="13" t="str">
        <f>VLOOKUP(B48,'[1]Client WATER - 1'!$A:$I,9,0)</f>
        <v>0.014</v>
      </c>
    </row>
    <row r="49" spans="1:27" x14ac:dyDescent="0.25">
      <c r="A49" s="39"/>
      <c r="B49" s="12" t="s">
        <v>73</v>
      </c>
      <c r="C49" s="4" t="s">
        <v>21</v>
      </c>
      <c r="D49" s="4">
        <v>0.05</v>
      </c>
      <c r="E49" s="4">
        <v>0.1</v>
      </c>
      <c r="F49" s="4">
        <v>0.12</v>
      </c>
      <c r="G49" s="4">
        <v>0.11</v>
      </c>
      <c r="H49" s="4">
        <v>0.12</v>
      </c>
      <c r="I49" s="4">
        <v>0.12</v>
      </c>
      <c r="J49" s="13">
        <v>0.13</v>
      </c>
      <c r="K49" s="13">
        <v>0.12</v>
      </c>
      <c r="L49" s="13">
        <v>0.12</v>
      </c>
      <c r="M49" s="13">
        <v>0.11</v>
      </c>
      <c r="N49" s="13">
        <v>0.11</v>
      </c>
      <c r="O49" s="13">
        <v>0.1</v>
      </c>
      <c r="P49" s="13">
        <v>0.11</v>
      </c>
      <c r="Q49" s="13">
        <v>0.11</v>
      </c>
      <c r="R49" s="13">
        <v>0.1</v>
      </c>
      <c r="S49" s="13">
        <v>0.1</v>
      </c>
      <c r="T49" s="12">
        <v>0.12</v>
      </c>
      <c r="U49" s="12">
        <v>0.09</v>
      </c>
      <c r="V49" s="4">
        <v>0.11</v>
      </c>
      <c r="W49" s="4">
        <v>0.12</v>
      </c>
      <c r="X49" s="14">
        <v>0.11</v>
      </c>
      <c r="Y49" s="19">
        <v>0.12</v>
      </c>
      <c r="Z49" s="37">
        <v>0.09</v>
      </c>
      <c r="AA49" s="13" t="str">
        <f>VLOOKUP(B49,'[1]Client WATER - 1'!$A:$I,9,0)</f>
        <v>0.13</v>
      </c>
    </row>
    <row r="50" spans="1:27" x14ac:dyDescent="0.25">
      <c r="A50" s="39"/>
      <c r="B50" s="12" t="s">
        <v>74</v>
      </c>
      <c r="C50" s="4" t="s">
        <v>21</v>
      </c>
      <c r="D50" s="4">
        <v>0.05</v>
      </c>
      <c r="E50" s="4">
        <v>0.42</v>
      </c>
      <c r="F50" s="4">
        <v>1.53</v>
      </c>
      <c r="G50" s="4">
        <v>1.1299999999999999</v>
      </c>
      <c r="H50" s="4">
        <v>1.2</v>
      </c>
      <c r="I50" s="4">
        <v>0.47</v>
      </c>
      <c r="J50" s="13">
        <v>1.27</v>
      </c>
      <c r="K50" s="13">
        <v>1.23</v>
      </c>
      <c r="L50" s="13">
        <v>0.34</v>
      </c>
      <c r="M50" s="13">
        <v>0.94</v>
      </c>
      <c r="N50" s="13">
        <v>2.96</v>
      </c>
      <c r="O50" s="13">
        <v>2.7</v>
      </c>
      <c r="P50" s="13">
        <v>0.72</v>
      </c>
      <c r="Q50" s="13">
        <v>2.3199999999999998</v>
      </c>
      <c r="R50" s="13">
        <v>3.13</v>
      </c>
      <c r="S50" s="13">
        <v>1.34</v>
      </c>
      <c r="T50" s="12" t="s">
        <v>60</v>
      </c>
      <c r="U50" s="12">
        <v>0.13</v>
      </c>
      <c r="V50" s="4">
        <v>0.87</v>
      </c>
      <c r="W50" s="4">
        <v>6.5</v>
      </c>
      <c r="X50" s="14">
        <v>8.15</v>
      </c>
      <c r="Y50" s="19">
        <v>4.49</v>
      </c>
      <c r="Z50" s="37">
        <v>3.17</v>
      </c>
      <c r="AA50" s="13" t="str">
        <f>VLOOKUP(B50,'[1]Client WATER - 1'!$A:$I,9,0)</f>
        <v>2.05</v>
      </c>
    </row>
    <row r="51" spans="1:27" x14ac:dyDescent="0.25">
      <c r="A51" s="39"/>
      <c r="B51" s="12" t="s">
        <v>75</v>
      </c>
      <c r="C51" s="4" t="s">
        <v>21</v>
      </c>
      <c r="D51" s="4">
        <v>1E-4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3" t="s">
        <v>46</v>
      </c>
      <c r="O51" s="13" t="s">
        <v>46</v>
      </c>
      <c r="P51" s="13" t="s">
        <v>46</v>
      </c>
      <c r="Q51" s="13" t="s">
        <v>46</v>
      </c>
      <c r="R51" s="13" t="s">
        <v>46</v>
      </c>
      <c r="S51" s="13" t="s">
        <v>46</v>
      </c>
      <c r="T51" s="12" t="s">
        <v>46</v>
      </c>
      <c r="U51" s="12" t="s">
        <v>46</v>
      </c>
      <c r="V51" s="4" t="s">
        <v>46</v>
      </c>
      <c r="W51" s="4" t="s">
        <v>46</v>
      </c>
      <c r="X51" s="14" t="s">
        <v>46</v>
      </c>
      <c r="Y51" s="14" t="s">
        <v>46</v>
      </c>
      <c r="Z51" s="37" t="s">
        <v>46</v>
      </c>
      <c r="AA51" s="13" t="str">
        <f>VLOOKUP(B51,'[1]Client WATER - 1'!$A:$I,9,0)</f>
        <v>&lt;0.0001</v>
      </c>
    </row>
    <row r="52" spans="1:27" x14ac:dyDescent="0.25">
      <c r="A52" s="39"/>
      <c r="B52" s="12" t="s">
        <v>76</v>
      </c>
      <c r="C52" s="4" t="s">
        <v>21</v>
      </c>
      <c r="D52" s="4">
        <v>1E-4</v>
      </c>
      <c r="E52" s="4" t="s">
        <v>46</v>
      </c>
      <c r="F52" s="4" t="s">
        <v>46</v>
      </c>
      <c r="G52" s="4" t="s">
        <v>46</v>
      </c>
      <c r="H52" s="4" t="s">
        <v>46</v>
      </c>
      <c r="I52" s="4" t="s">
        <v>46</v>
      </c>
      <c r="J52" s="13" t="s">
        <v>46</v>
      </c>
      <c r="K52" s="13" t="s">
        <v>46</v>
      </c>
      <c r="L52" s="13" t="s">
        <v>46</v>
      </c>
      <c r="M52" s="13" t="s">
        <v>46</v>
      </c>
      <c r="N52" s="13" t="s">
        <v>46</v>
      </c>
      <c r="O52" s="13" t="s">
        <v>46</v>
      </c>
      <c r="P52" s="13" t="s">
        <v>46</v>
      </c>
      <c r="Q52" s="13" t="s">
        <v>46</v>
      </c>
      <c r="R52" s="13" t="s">
        <v>46</v>
      </c>
      <c r="S52" s="13" t="s">
        <v>46</v>
      </c>
      <c r="T52" s="12" t="s">
        <v>46</v>
      </c>
      <c r="U52" s="12" t="s">
        <v>46</v>
      </c>
      <c r="V52" s="4" t="s">
        <v>46</v>
      </c>
      <c r="W52" s="4" t="s">
        <v>46</v>
      </c>
      <c r="X52" s="14" t="s">
        <v>46</v>
      </c>
      <c r="Y52" s="14" t="s">
        <v>46</v>
      </c>
      <c r="Z52" s="37" t="s">
        <v>46</v>
      </c>
      <c r="AA52" s="13" t="str">
        <f>VLOOKUP(B52,'[1]Client WATER - 1'!$A:$I,9,0)</f>
        <v>&lt;0.0001</v>
      </c>
    </row>
    <row r="53" spans="1:27" x14ac:dyDescent="0.25">
      <c r="A53" s="39"/>
      <c r="B53" s="12" t="s">
        <v>77</v>
      </c>
      <c r="C53" s="4" t="s">
        <v>21</v>
      </c>
      <c r="D53" s="4">
        <v>0.05</v>
      </c>
      <c r="E53" s="4">
        <v>30.9</v>
      </c>
      <c r="F53" s="4">
        <v>29.1</v>
      </c>
      <c r="G53" s="4">
        <v>29.5</v>
      </c>
      <c r="H53" s="4">
        <v>31.4</v>
      </c>
      <c r="I53" s="4">
        <v>30.5</v>
      </c>
      <c r="J53" s="13">
        <v>31.8</v>
      </c>
      <c r="K53" s="13">
        <v>30.7</v>
      </c>
      <c r="L53" s="13">
        <v>30.7</v>
      </c>
      <c r="M53" s="13">
        <v>30.4</v>
      </c>
      <c r="N53" s="13">
        <v>29.6</v>
      </c>
      <c r="O53" s="13">
        <v>31.1</v>
      </c>
      <c r="P53" s="13">
        <v>30.3</v>
      </c>
      <c r="Q53" s="13">
        <v>29.9</v>
      </c>
      <c r="R53" s="13">
        <v>30.8</v>
      </c>
      <c r="S53" s="13">
        <v>30</v>
      </c>
      <c r="T53" s="12">
        <v>31.2</v>
      </c>
      <c r="U53" s="12">
        <v>31</v>
      </c>
      <c r="V53" s="4">
        <v>30.1</v>
      </c>
      <c r="W53" s="4">
        <v>32.299999999999997</v>
      </c>
      <c r="X53" s="19">
        <v>32.200000000000003</v>
      </c>
      <c r="Y53" s="19">
        <v>31.5</v>
      </c>
      <c r="Z53" s="37">
        <v>32.700000000000003</v>
      </c>
      <c r="AA53" s="13" t="str">
        <f>VLOOKUP(B53,'[1]Client WATER - 1'!$A:$I,9,0)</f>
        <v>31.8</v>
      </c>
    </row>
    <row r="54" spans="1:27" x14ac:dyDescent="0.25">
      <c r="A54" s="39"/>
      <c r="B54" s="12" t="s">
        <v>78</v>
      </c>
      <c r="C54" s="4" t="s">
        <v>21</v>
      </c>
      <c r="D54" s="4">
        <v>0.1</v>
      </c>
      <c r="E54" s="4">
        <v>0.4</v>
      </c>
      <c r="F54" s="4">
        <v>0.4</v>
      </c>
      <c r="G54" s="4">
        <v>0.4</v>
      </c>
      <c r="H54" s="4">
        <v>0.4</v>
      </c>
      <c r="I54" s="4">
        <v>0.4</v>
      </c>
      <c r="J54" s="13">
        <v>0.4</v>
      </c>
      <c r="K54" s="13">
        <v>0.4</v>
      </c>
      <c r="L54" s="13">
        <v>0.3</v>
      </c>
      <c r="M54" s="13">
        <v>0.4</v>
      </c>
      <c r="N54" s="13">
        <v>0.4</v>
      </c>
      <c r="O54" s="13">
        <v>0.4</v>
      </c>
      <c r="P54" s="13">
        <v>0.4</v>
      </c>
      <c r="Q54" s="13">
        <v>0.3</v>
      </c>
      <c r="R54" s="13">
        <v>0.4</v>
      </c>
      <c r="S54" s="13">
        <v>0.4</v>
      </c>
      <c r="T54" s="12">
        <v>0.4</v>
      </c>
      <c r="U54" s="12">
        <v>0.4</v>
      </c>
      <c r="V54" s="4">
        <v>0.4</v>
      </c>
      <c r="W54" s="4">
        <v>0.5</v>
      </c>
      <c r="X54" s="19">
        <v>0.4</v>
      </c>
      <c r="Y54" s="19">
        <v>0.4</v>
      </c>
      <c r="Z54" s="37">
        <v>0.4</v>
      </c>
      <c r="AA54" s="13" t="str">
        <f>VLOOKUP(B54,'[1]Client WATER - 1'!$A:$I,9,0)</f>
        <v>0.4</v>
      </c>
    </row>
    <row r="55" spans="1:27" x14ac:dyDescent="0.25">
      <c r="A55" s="39"/>
      <c r="B55" s="12" t="s">
        <v>79</v>
      </c>
      <c r="C55" s="4" t="s">
        <v>21</v>
      </c>
      <c r="D55" s="4">
        <v>0.01</v>
      </c>
      <c r="E55" s="4" t="s">
        <v>53</v>
      </c>
      <c r="F55" s="4" t="s">
        <v>53</v>
      </c>
      <c r="G55" s="4" t="s">
        <v>53</v>
      </c>
      <c r="H55" s="4" t="s">
        <v>53</v>
      </c>
      <c r="I55" s="4" t="s">
        <v>53</v>
      </c>
      <c r="J55" s="13" t="s">
        <v>53</v>
      </c>
      <c r="K55" s="13" t="s">
        <v>53</v>
      </c>
      <c r="L55" s="13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2" t="s">
        <v>53</v>
      </c>
      <c r="U55" s="12" t="s">
        <v>53</v>
      </c>
      <c r="V55" s="4" t="s">
        <v>53</v>
      </c>
      <c r="W55" s="4" t="s">
        <v>53</v>
      </c>
      <c r="X55" s="14" t="s">
        <v>53</v>
      </c>
      <c r="Y55" s="14" t="s">
        <v>53</v>
      </c>
      <c r="Z55" s="37" t="s">
        <v>53</v>
      </c>
      <c r="AA55" s="13" t="str">
        <f>VLOOKUP(B55,'[1]Client WATER - 1'!$A:$I,9,0)</f>
        <v>&lt;0.01</v>
      </c>
    </row>
    <row r="56" spans="1:27" x14ac:dyDescent="0.25">
      <c r="A56" s="39"/>
      <c r="B56" s="12" t="s">
        <v>80</v>
      </c>
      <c r="C56" s="4" t="s">
        <v>21</v>
      </c>
      <c r="D56" s="4">
        <v>0.01</v>
      </c>
      <c r="E56" s="4">
        <v>0.08</v>
      </c>
      <c r="F56" s="4">
        <v>0.02</v>
      </c>
      <c r="G56" s="4">
        <v>0.02</v>
      </c>
      <c r="H56" s="4">
        <v>0.03</v>
      </c>
      <c r="I56" s="4">
        <v>0.03</v>
      </c>
      <c r="J56" s="13">
        <v>0.02</v>
      </c>
      <c r="K56" s="13">
        <v>0.03</v>
      </c>
      <c r="L56" s="13">
        <v>0.04</v>
      </c>
      <c r="M56" s="13">
        <v>0.04</v>
      </c>
      <c r="N56" s="13">
        <v>0.03</v>
      </c>
      <c r="O56" s="13">
        <v>0.03</v>
      </c>
      <c r="P56" s="13">
        <v>0.04</v>
      </c>
      <c r="Q56" s="13">
        <v>0.04</v>
      </c>
      <c r="R56" s="13">
        <v>7.0000000000000007E-2</v>
      </c>
      <c r="S56" s="13">
        <v>0.03</v>
      </c>
      <c r="T56" s="12">
        <v>7.0000000000000007E-2</v>
      </c>
      <c r="U56" s="12">
        <v>0.06</v>
      </c>
      <c r="V56" s="4">
        <v>0.05</v>
      </c>
      <c r="W56" s="4">
        <v>0.05</v>
      </c>
      <c r="X56" s="19">
        <v>0.08</v>
      </c>
      <c r="Y56" s="19">
        <v>0.03</v>
      </c>
      <c r="Z56" s="37">
        <v>0.03</v>
      </c>
      <c r="AA56" s="13" t="str">
        <f>VLOOKUP(B56,'[1]Client WATER - 1'!$A:$I,9,0)</f>
        <v>0.02</v>
      </c>
    </row>
    <row r="57" spans="1:27" x14ac:dyDescent="0.25">
      <c r="A57" s="39"/>
      <c r="B57" s="12" t="s">
        <v>81</v>
      </c>
      <c r="C57" s="4" t="s">
        <v>21</v>
      </c>
      <c r="D57" s="4">
        <v>0.01</v>
      </c>
      <c r="E57" s="4">
        <v>0.08</v>
      </c>
      <c r="F57" s="4">
        <v>0.02</v>
      </c>
      <c r="G57" s="4">
        <v>0.02</v>
      </c>
      <c r="H57" s="4">
        <v>0.03</v>
      </c>
      <c r="I57" s="4">
        <v>0.03</v>
      </c>
      <c r="J57" s="13">
        <v>0.02</v>
      </c>
      <c r="K57" s="14">
        <v>0.03</v>
      </c>
      <c r="L57" s="14">
        <v>0.04</v>
      </c>
      <c r="M57" s="14">
        <v>0.04</v>
      </c>
      <c r="N57" s="14">
        <v>0.03</v>
      </c>
      <c r="O57" s="14">
        <v>0.03</v>
      </c>
      <c r="P57" s="14">
        <v>0.04</v>
      </c>
      <c r="Q57" s="14">
        <v>0.04</v>
      </c>
      <c r="R57" s="14">
        <v>7.0000000000000007E-2</v>
      </c>
      <c r="S57" s="14">
        <v>0.03</v>
      </c>
      <c r="T57" s="12">
        <v>7.0000000000000007E-2</v>
      </c>
      <c r="U57" s="12">
        <v>0.06</v>
      </c>
      <c r="V57" s="4">
        <v>0.05</v>
      </c>
      <c r="W57" s="4">
        <v>0.05</v>
      </c>
      <c r="X57" s="19">
        <v>0.08</v>
      </c>
      <c r="Y57" s="19">
        <v>0.03</v>
      </c>
      <c r="Z57" s="37">
        <v>0.03</v>
      </c>
      <c r="AA57" s="13" t="str">
        <f>VLOOKUP(B57,'[1]Client WATER - 1'!$A:$I,9,0)</f>
        <v>0.02</v>
      </c>
    </row>
    <row r="58" spans="1:27" x14ac:dyDescent="0.25">
      <c r="A58" s="39"/>
      <c r="B58" s="12" t="s">
        <v>82</v>
      </c>
      <c r="C58" s="4" t="s">
        <v>83</v>
      </c>
      <c r="D58" s="4">
        <v>0.01</v>
      </c>
      <c r="E58" s="4">
        <v>13.2</v>
      </c>
      <c r="F58" s="4">
        <v>13.2</v>
      </c>
      <c r="G58" s="4">
        <v>11</v>
      </c>
      <c r="H58" s="4">
        <v>13.3</v>
      </c>
      <c r="I58" s="4">
        <v>13</v>
      </c>
      <c r="J58" s="13">
        <v>10.9</v>
      </c>
      <c r="K58" s="14">
        <v>13.3</v>
      </c>
      <c r="L58" s="14">
        <v>13.2</v>
      </c>
      <c r="M58" s="14">
        <v>13.8</v>
      </c>
      <c r="N58" s="14">
        <v>12.5</v>
      </c>
      <c r="O58" s="14">
        <v>12.9</v>
      </c>
      <c r="P58" s="14">
        <v>13.1</v>
      </c>
      <c r="Q58" s="14">
        <v>12.6</v>
      </c>
      <c r="R58" s="14">
        <v>13</v>
      </c>
      <c r="S58" s="14">
        <v>12.8</v>
      </c>
      <c r="T58" s="12">
        <v>12.6</v>
      </c>
      <c r="U58" s="12">
        <v>12.8</v>
      </c>
      <c r="V58" s="4">
        <v>12.5</v>
      </c>
      <c r="W58" s="4">
        <v>11.5</v>
      </c>
      <c r="X58" s="19">
        <v>13</v>
      </c>
      <c r="Y58" s="19">
        <v>13.6</v>
      </c>
      <c r="Z58" s="37">
        <v>13.2</v>
      </c>
      <c r="AA58" s="13" t="str">
        <f>VLOOKUP(B58,'[1]Client WATER - 1'!$A:$I,9,0)</f>
        <v>12.8</v>
      </c>
    </row>
    <row r="59" spans="1:27" x14ac:dyDescent="0.25">
      <c r="A59" s="39"/>
      <c r="B59" s="12" t="s">
        <v>84</v>
      </c>
      <c r="C59" s="4" t="s">
        <v>83</v>
      </c>
      <c r="D59" s="4">
        <v>0.01</v>
      </c>
      <c r="E59" s="4">
        <v>12.3</v>
      </c>
      <c r="F59" s="4">
        <v>11.7</v>
      </c>
      <c r="G59" s="4">
        <v>11.3</v>
      </c>
      <c r="H59" s="4">
        <v>11.9</v>
      </c>
      <c r="I59" s="4">
        <v>11.2</v>
      </c>
      <c r="J59" s="13">
        <v>12.1</v>
      </c>
      <c r="K59" s="14">
        <v>13</v>
      </c>
      <c r="L59" s="14">
        <v>12.2</v>
      </c>
      <c r="M59" s="14">
        <v>12.4</v>
      </c>
      <c r="N59" s="14">
        <v>10.6</v>
      </c>
      <c r="O59" s="14">
        <v>13.6</v>
      </c>
      <c r="P59" s="14">
        <v>13.2</v>
      </c>
      <c r="Q59" s="14">
        <v>12.4</v>
      </c>
      <c r="R59" s="14">
        <v>12.9</v>
      </c>
      <c r="S59" s="14">
        <v>12.9</v>
      </c>
      <c r="T59" s="12">
        <v>12.1</v>
      </c>
      <c r="U59" s="12">
        <v>12.5</v>
      </c>
      <c r="V59" s="4">
        <v>10.3</v>
      </c>
      <c r="W59" s="4">
        <v>10.7</v>
      </c>
      <c r="X59" s="19">
        <v>13</v>
      </c>
      <c r="Y59" s="19">
        <v>12.5</v>
      </c>
      <c r="Z59" s="37">
        <v>13.9</v>
      </c>
      <c r="AA59" s="13" t="str">
        <f>VLOOKUP(B59,'[1]Client WATER - 1'!$A:$I,9,0)</f>
        <v>10.9</v>
      </c>
    </row>
    <row r="60" spans="1:27" x14ac:dyDescent="0.25">
      <c r="A60" s="40"/>
      <c r="B60" s="12" t="s">
        <v>85</v>
      </c>
      <c r="C60" s="4" t="s">
        <v>86</v>
      </c>
      <c r="D60" s="4">
        <v>0.01</v>
      </c>
      <c r="E60" s="4">
        <v>3.38</v>
      </c>
      <c r="F60" s="4">
        <v>6.13</v>
      </c>
      <c r="G60" s="4">
        <v>1.45</v>
      </c>
      <c r="H60" s="4">
        <v>5.76</v>
      </c>
      <c r="I60" s="4">
        <v>7.5</v>
      </c>
      <c r="J60" s="13">
        <v>5.37</v>
      </c>
      <c r="K60" s="14">
        <v>1.02</v>
      </c>
      <c r="L60" s="14">
        <v>3.9</v>
      </c>
      <c r="M60" s="14">
        <v>5.17</v>
      </c>
      <c r="N60" s="14">
        <v>8.59</v>
      </c>
      <c r="O60" s="14">
        <v>2.82</v>
      </c>
      <c r="P60" s="14">
        <v>0.22</v>
      </c>
      <c r="Q60" s="14">
        <v>0.72</v>
      </c>
      <c r="R60" s="14">
        <v>0.22</v>
      </c>
      <c r="S60" s="14">
        <v>0.25</v>
      </c>
      <c r="T60" s="12">
        <v>1.98</v>
      </c>
      <c r="U60" s="12">
        <v>1.1499999999999999</v>
      </c>
      <c r="V60" s="4">
        <v>9.9700000000000006</v>
      </c>
      <c r="W60" s="4">
        <v>3.76</v>
      </c>
      <c r="X60" s="19">
        <v>0.4</v>
      </c>
      <c r="Y60" s="19">
        <v>4.32</v>
      </c>
      <c r="Z60" s="37">
        <v>2.89</v>
      </c>
      <c r="AA60" s="13" t="str">
        <f>VLOOKUP(B60,'[1]Client WATER - 1'!$A:$I,9,0)</f>
        <v>8.20</v>
      </c>
    </row>
    <row r="61" spans="1:27" x14ac:dyDescent="0.25">
      <c r="A61" s="43" t="s">
        <v>87</v>
      </c>
      <c r="B61" s="12" t="s">
        <v>88</v>
      </c>
      <c r="C61" s="4" t="s">
        <v>89</v>
      </c>
      <c r="D61" s="4">
        <v>10</v>
      </c>
      <c r="E61" s="4" t="s">
        <v>90</v>
      </c>
      <c r="F61" s="4" t="s">
        <v>90</v>
      </c>
      <c r="G61" s="4" t="s">
        <v>90</v>
      </c>
      <c r="H61" s="4" t="s">
        <v>90</v>
      </c>
      <c r="I61" s="4" t="s">
        <v>90</v>
      </c>
      <c r="J61" s="13" t="s">
        <v>90</v>
      </c>
      <c r="K61" s="14" t="s">
        <v>90</v>
      </c>
      <c r="L61" s="14" t="s">
        <v>90</v>
      </c>
      <c r="M61" s="14" t="s">
        <v>90</v>
      </c>
      <c r="N61" s="14" t="s">
        <v>90</v>
      </c>
      <c r="O61" s="14" t="s">
        <v>90</v>
      </c>
      <c r="P61" s="14" t="s">
        <v>90</v>
      </c>
      <c r="Q61" s="14" t="s">
        <v>90</v>
      </c>
      <c r="R61" s="14" t="s">
        <v>90</v>
      </c>
      <c r="S61" s="14" t="s">
        <v>90</v>
      </c>
      <c r="T61" s="12" t="s">
        <v>90</v>
      </c>
      <c r="U61" s="12" t="s">
        <v>90</v>
      </c>
      <c r="V61" s="4" t="s">
        <v>90</v>
      </c>
      <c r="W61" s="4" t="s">
        <v>90</v>
      </c>
      <c r="X61" s="14" t="s">
        <v>90</v>
      </c>
      <c r="Y61" s="14" t="s">
        <v>90</v>
      </c>
      <c r="Z61" s="37" t="s">
        <v>90</v>
      </c>
      <c r="AA61" s="13" t="str">
        <f>VLOOKUP(B61,'[1]Client WATER - 1'!$A:$I,9,0)</f>
        <v>&lt;10</v>
      </c>
    </row>
    <row r="62" spans="1:27" x14ac:dyDescent="0.25">
      <c r="A62" s="44"/>
      <c r="B62" s="12" t="s">
        <v>91</v>
      </c>
      <c r="C62" s="4" t="s">
        <v>89</v>
      </c>
      <c r="D62" s="4">
        <v>10</v>
      </c>
      <c r="E62" s="4" t="s">
        <v>90</v>
      </c>
      <c r="F62" s="4" t="s">
        <v>90</v>
      </c>
      <c r="G62" s="4" t="s">
        <v>90</v>
      </c>
      <c r="H62" s="4" t="s">
        <v>90</v>
      </c>
      <c r="I62" s="4" t="s">
        <v>90</v>
      </c>
      <c r="J62" s="13" t="s">
        <v>90</v>
      </c>
      <c r="K62" s="14" t="s">
        <v>90</v>
      </c>
      <c r="L62" s="14" t="s">
        <v>90</v>
      </c>
      <c r="M62" s="14" t="s">
        <v>90</v>
      </c>
      <c r="N62" s="14" t="s">
        <v>90</v>
      </c>
      <c r="O62" s="14" t="s">
        <v>90</v>
      </c>
      <c r="P62" s="14" t="s">
        <v>90</v>
      </c>
      <c r="Q62" s="14" t="s">
        <v>90</v>
      </c>
      <c r="R62" s="14" t="s">
        <v>90</v>
      </c>
      <c r="S62" s="14" t="s">
        <v>90</v>
      </c>
      <c r="T62" s="12" t="s">
        <v>90</v>
      </c>
      <c r="U62" s="12" t="s">
        <v>90</v>
      </c>
      <c r="V62" s="4" t="s">
        <v>90</v>
      </c>
      <c r="W62" s="4" t="s">
        <v>90</v>
      </c>
      <c r="X62" s="14" t="s">
        <v>90</v>
      </c>
      <c r="Y62" s="14" t="s">
        <v>90</v>
      </c>
      <c r="Z62" s="37" t="s">
        <v>90</v>
      </c>
      <c r="AA62" s="13" t="str">
        <f>VLOOKUP(B62,'[1]Client WATER - 1'!$A:$I,9,0)</f>
        <v>&lt;10</v>
      </c>
    </row>
    <row r="63" spans="1:27" x14ac:dyDescent="0.25">
      <c r="A63" s="45"/>
      <c r="B63" s="12" t="s">
        <v>92</v>
      </c>
      <c r="C63" s="4" t="s">
        <v>89</v>
      </c>
      <c r="D63" s="4">
        <v>10</v>
      </c>
      <c r="E63" s="4" t="s">
        <v>90</v>
      </c>
      <c r="F63" s="4" t="s">
        <v>90</v>
      </c>
      <c r="G63" s="4" t="s">
        <v>90</v>
      </c>
      <c r="H63" s="4" t="s">
        <v>90</v>
      </c>
      <c r="I63" s="4" t="s">
        <v>90</v>
      </c>
      <c r="J63" s="13" t="s">
        <v>90</v>
      </c>
      <c r="K63" s="14" t="s">
        <v>90</v>
      </c>
      <c r="L63" s="14" t="s">
        <v>90</v>
      </c>
      <c r="M63" s="14" t="s">
        <v>90</v>
      </c>
      <c r="N63" s="14" t="s">
        <v>90</v>
      </c>
      <c r="O63" s="14" t="s">
        <v>90</v>
      </c>
      <c r="P63" s="14" t="s">
        <v>90</v>
      </c>
      <c r="Q63" s="14" t="s">
        <v>90</v>
      </c>
      <c r="R63" s="14" t="s">
        <v>90</v>
      </c>
      <c r="S63" s="14" t="s">
        <v>90</v>
      </c>
      <c r="T63" s="12" t="s">
        <v>90</v>
      </c>
      <c r="U63" s="12" t="s">
        <v>90</v>
      </c>
      <c r="V63" s="4" t="s">
        <v>90</v>
      </c>
      <c r="W63" s="4" t="s">
        <v>90</v>
      </c>
      <c r="X63" s="14" t="s">
        <v>90</v>
      </c>
      <c r="Y63" s="14" t="s">
        <v>90</v>
      </c>
      <c r="Z63" s="37" t="s">
        <v>90</v>
      </c>
      <c r="AA63" s="13" t="str">
        <f>VLOOKUP(B63,'[1]Client WATER - 1'!$A:$I,9,0)</f>
        <v>&lt;10</v>
      </c>
    </row>
    <row r="64" spans="1:27" ht="13.5" customHeight="1" x14ac:dyDescent="0.25">
      <c r="A64" s="41" t="s">
        <v>93</v>
      </c>
      <c r="B64" s="12" t="s">
        <v>94</v>
      </c>
      <c r="C64" s="4" t="s">
        <v>89</v>
      </c>
      <c r="D64" s="4">
        <v>1</v>
      </c>
      <c r="E64" s="4" t="s">
        <v>95</v>
      </c>
      <c r="F64" s="4" t="s">
        <v>95</v>
      </c>
      <c r="G64" s="4" t="s">
        <v>95</v>
      </c>
      <c r="H64" s="4" t="s">
        <v>95</v>
      </c>
      <c r="I64" s="4" t="s">
        <v>95</v>
      </c>
      <c r="J64" s="13" t="s">
        <v>95</v>
      </c>
      <c r="K64" s="14" t="s">
        <v>95</v>
      </c>
      <c r="L64" s="14" t="s">
        <v>95</v>
      </c>
      <c r="M64" s="14" t="s">
        <v>95</v>
      </c>
      <c r="N64" s="14" t="s">
        <v>95</v>
      </c>
      <c r="O64" s="14" t="s">
        <v>95</v>
      </c>
      <c r="P64" s="14" t="s">
        <v>95</v>
      </c>
      <c r="Q64" s="14" t="s">
        <v>24</v>
      </c>
      <c r="R64" s="14" t="s">
        <v>24</v>
      </c>
      <c r="S64" s="14" t="s">
        <v>24</v>
      </c>
      <c r="T64" s="12" t="s">
        <v>96</v>
      </c>
      <c r="U64" s="12" t="s">
        <v>97</v>
      </c>
      <c r="V64" s="4" t="s">
        <v>96</v>
      </c>
      <c r="W64" s="4" t="s">
        <v>96</v>
      </c>
      <c r="X64" s="14" t="s">
        <v>96</v>
      </c>
      <c r="Y64" s="14" t="s">
        <v>96</v>
      </c>
      <c r="Z64" s="37" t="s">
        <v>96</v>
      </c>
      <c r="AA64" s="13" t="str">
        <f>VLOOKUP(B64,'[1]Client WATER - 1'!$A:$I,9,0)</f>
        <v>&lt;5</v>
      </c>
    </row>
    <row r="65" spans="1:27" x14ac:dyDescent="0.25">
      <c r="A65" s="42"/>
      <c r="B65" s="12" t="s">
        <v>98</v>
      </c>
      <c r="C65" s="4" t="s">
        <v>89</v>
      </c>
      <c r="D65" s="4">
        <v>1</v>
      </c>
      <c r="E65" s="4" t="s">
        <v>95</v>
      </c>
      <c r="F65" s="4" t="s">
        <v>95</v>
      </c>
      <c r="G65" s="4" t="s">
        <v>95</v>
      </c>
      <c r="H65" s="4" t="s">
        <v>95</v>
      </c>
      <c r="I65" s="4" t="s">
        <v>95</v>
      </c>
      <c r="J65" s="13" t="s">
        <v>95</v>
      </c>
      <c r="K65" s="14" t="s">
        <v>95</v>
      </c>
      <c r="L65" s="14" t="s">
        <v>95</v>
      </c>
      <c r="M65" s="14" t="s">
        <v>95</v>
      </c>
      <c r="N65" s="14" t="s">
        <v>95</v>
      </c>
      <c r="O65" s="14" t="s">
        <v>95</v>
      </c>
      <c r="P65" s="14" t="s">
        <v>95</v>
      </c>
      <c r="Q65" s="14" t="s">
        <v>24</v>
      </c>
      <c r="R65" s="14" t="s">
        <v>24</v>
      </c>
      <c r="S65" s="14" t="s">
        <v>24</v>
      </c>
      <c r="T65" s="12" t="s">
        <v>96</v>
      </c>
      <c r="U65" s="12" t="s">
        <v>96</v>
      </c>
      <c r="V65" s="4" t="s">
        <v>96</v>
      </c>
      <c r="W65" s="4" t="s">
        <v>96</v>
      </c>
      <c r="X65" s="14" t="s">
        <v>96</v>
      </c>
      <c r="Y65" s="14" t="s">
        <v>96</v>
      </c>
      <c r="Z65" s="37" t="s">
        <v>96</v>
      </c>
      <c r="AA65" s="13" t="str">
        <f>VLOOKUP(B65,'[1]Client WATER - 1'!$A:$I,9,0)</f>
        <v>&lt;0.1</v>
      </c>
    </row>
    <row r="66" spans="1:27" ht="12.75" customHeight="1" x14ac:dyDescent="0.25">
      <c r="A66" s="42"/>
      <c r="B66" s="12" t="s">
        <v>99</v>
      </c>
      <c r="C66" s="4" t="s">
        <v>89</v>
      </c>
      <c r="D66" s="4">
        <v>1</v>
      </c>
      <c r="E66" s="4" t="s">
        <v>95</v>
      </c>
      <c r="F66" s="4" t="s">
        <v>95</v>
      </c>
      <c r="G66" s="4" t="s">
        <v>95</v>
      </c>
      <c r="H66" s="4" t="s">
        <v>95</v>
      </c>
      <c r="I66" s="4" t="s">
        <v>95</v>
      </c>
      <c r="J66" s="13" t="s">
        <v>95</v>
      </c>
      <c r="K66" s="14" t="s">
        <v>95</v>
      </c>
      <c r="L66" s="14" t="s">
        <v>95</v>
      </c>
      <c r="M66" s="14" t="s">
        <v>95</v>
      </c>
      <c r="N66" s="14" t="s">
        <v>95</v>
      </c>
      <c r="O66" s="14" t="s">
        <v>95</v>
      </c>
      <c r="P66" s="14" t="s">
        <v>95</v>
      </c>
      <c r="Q66" s="14" t="s">
        <v>24</v>
      </c>
      <c r="R66" s="14" t="s">
        <v>24</v>
      </c>
      <c r="S66" s="14" t="s">
        <v>24</v>
      </c>
      <c r="T66" s="12" t="s">
        <v>96</v>
      </c>
      <c r="U66" s="12" t="s">
        <v>96</v>
      </c>
      <c r="V66" s="4" t="s">
        <v>96</v>
      </c>
      <c r="W66" s="4" t="s">
        <v>96</v>
      </c>
      <c r="X66" s="14" t="s">
        <v>96</v>
      </c>
      <c r="Y66" s="14" t="s">
        <v>96</v>
      </c>
      <c r="Z66" s="37" t="s">
        <v>96</v>
      </c>
      <c r="AA66" s="13" t="str">
        <f>VLOOKUP(B66,'[1]Client WATER - 1'!$A:$I,9,0)</f>
        <v>&lt;0.1</v>
      </c>
    </row>
    <row r="67" spans="1:27" x14ac:dyDescent="0.25">
      <c r="A67" s="42"/>
      <c r="B67" s="12" t="s">
        <v>100</v>
      </c>
      <c r="C67" s="4" t="s">
        <v>89</v>
      </c>
      <c r="D67" s="4">
        <v>1</v>
      </c>
      <c r="E67" s="4" t="s">
        <v>95</v>
      </c>
      <c r="F67" s="4" t="s">
        <v>95</v>
      </c>
      <c r="G67" s="4" t="s">
        <v>95</v>
      </c>
      <c r="H67" s="4" t="s">
        <v>95</v>
      </c>
      <c r="I67" s="4" t="s">
        <v>95</v>
      </c>
      <c r="J67" s="13" t="s">
        <v>95</v>
      </c>
      <c r="K67" s="14" t="s">
        <v>95</v>
      </c>
      <c r="L67" s="14" t="s">
        <v>95</v>
      </c>
      <c r="M67" s="14" t="s">
        <v>95</v>
      </c>
      <c r="N67" s="14" t="s">
        <v>95</v>
      </c>
      <c r="O67" s="14" t="s">
        <v>95</v>
      </c>
      <c r="P67" s="14" t="s">
        <v>95</v>
      </c>
      <c r="Q67" s="14" t="s">
        <v>24</v>
      </c>
      <c r="R67" s="14" t="s">
        <v>24</v>
      </c>
      <c r="S67" s="14" t="s">
        <v>24</v>
      </c>
      <c r="T67" s="12" t="s">
        <v>96</v>
      </c>
      <c r="U67" s="12" t="s">
        <v>96</v>
      </c>
      <c r="V67" s="4" t="s">
        <v>96</v>
      </c>
      <c r="W67" s="4" t="s">
        <v>96</v>
      </c>
      <c r="X67" s="14" t="s">
        <v>96</v>
      </c>
      <c r="Y67" s="14" t="s">
        <v>96</v>
      </c>
      <c r="Z67" s="37" t="s">
        <v>96</v>
      </c>
      <c r="AA67" s="13" t="str">
        <f>VLOOKUP(B67,'[1]Client WATER - 1'!$A:$I,9,0)</f>
        <v>&lt;0.1</v>
      </c>
    </row>
    <row r="68" spans="1:27" x14ac:dyDescent="0.25">
      <c r="A68" s="42"/>
      <c r="B68" s="12" t="s">
        <v>101</v>
      </c>
      <c r="C68" s="4" t="s">
        <v>89</v>
      </c>
      <c r="D68" s="4">
        <v>1</v>
      </c>
      <c r="E68" s="4" t="s">
        <v>95</v>
      </c>
      <c r="F68" s="4" t="s">
        <v>95</v>
      </c>
      <c r="G68" s="4" t="s">
        <v>95</v>
      </c>
      <c r="H68" s="4" t="s">
        <v>95</v>
      </c>
      <c r="I68" s="4" t="s">
        <v>95</v>
      </c>
      <c r="J68" s="13" t="s">
        <v>95</v>
      </c>
      <c r="K68" s="14" t="s">
        <v>95</v>
      </c>
      <c r="L68" s="14" t="s">
        <v>95</v>
      </c>
      <c r="M68" s="14" t="s">
        <v>95</v>
      </c>
      <c r="N68" s="14" t="s">
        <v>95</v>
      </c>
      <c r="O68" s="14" t="s">
        <v>95</v>
      </c>
      <c r="P68" s="14" t="s">
        <v>95</v>
      </c>
      <c r="Q68" s="14" t="s">
        <v>24</v>
      </c>
      <c r="R68" s="14" t="s">
        <v>24</v>
      </c>
      <c r="S68" s="14" t="s">
        <v>24</v>
      </c>
      <c r="T68" s="12" t="s">
        <v>96</v>
      </c>
      <c r="U68" s="12" t="s">
        <v>96</v>
      </c>
      <c r="V68" s="4" t="s">
        <v>96</v>
      </c>
      <c r="W68" s="4" t="s">
        <v>96</v>
      </c>
      <c r="X68" s="14" t="s">
        <v>96</v>
      </c>
      <c r="Y68" s="14" t="s">
        <v>96</v>
      </c>
      <c r="Z68" s="37" t="s">
        <v>96</v>
      </c>
      <c r="AA68" s="13" t="str">
        <f>VLOOKUP(B68,'[1]Client WATER - 1'!$A:$I,9,0)</f>
        <v>&lt;0.1</v>
      </c>
    </row>
    <row r="69" spans="1:27" x14ac:dyDescent="0.25">
      <c r="A69" s="42"/>
      <c r="B69" s="12" t="s">
        <v>102</v>
      </c>
      <c r="C69" s="4" t="s">
        <v>89</v>
      </c>
      <c r="D69" s="4">
        <v>1</v>
      </c>
      <c r="E69" s="4" t="s">
        <v>95</v>
      </c>
      <c r="F69" s="4" t="s">
        <v>95</v>
      </c>
      <c r="G69" s="4" t="s">
        <v>95</v>
      </c>
      <c r="H69" s="4" t="s">
        <v>95</v>
      </c>
      <c r="I69" s="4" t="s">
        <v>95</v>
      </c>
      <c r="J69" s="13" t="s">
        <v>95</v>
      </c>
      <c r="K69" s="14" t="s">
        <v>95</v>
      </c>
      <c r="L69" s="14" t="s">
        <v>95</v>
      </c>
      <c r="M69" s="14" t="s">
        <v>95</v>
      </c>
      <c r="N69" s="14" t="s">
        <v>95</v>
      </c>
      <c r="O69" s="14" t="s">
        <v>95</v>
      </c>
      <c r="P69" s="14" t="s">
        <v>95</v>
      </c>
      <c r="Q69" s="14" t="s">
        <v>24</v>
      </c>
      <c r="R69" s="14" t="s">
        <v>24</v>
      </c>
      <c r="S69" s="14" t="s">
        <v>24</v>
      </c>
      <c r="T69" s="12" t="s">
        <v>96</v>
      </c>
      <c r="U69" s="12" t="s">
        <v>96</v>
      </c>
      <c r="V69" s="4" t="s">
        <v>96</v>
      </c>
      <c r="W69" s="4" t="s">
        <v>96</v>
      </c>
      <c r="X69" s="14" t="s">
        <v>96</v>
      </c>
      <c r="Y69" s="14" t="s">
        <v>96</v>
      </c>
      <c r="Z69" s="37" t="s">
        <v>96</v>
      </c>
      <c r="AA69" s="13" t="str">
        <f>VLOOKUP(B69,'[1]Client WATER - 1'!$A:$I,9,0)</f>
        <v>&lt;0.1</v>
      </c>
    </row>
    <row r="70" spans="1:27" x14ac:dyDescent="0.25">
      <c r="A70" s="42"/>
      <c r="B70" s="12" t="s">
        <v>103</v>
      </c>
      <c r="C70" s="4" t="s">
        <v>89</v>
      </c>
      <c r="D70" s="4">
        <v>1</v>
      </c>
      <c r="E70" s="4" t="s">
        <v>95</v>
      </c>
      <c r="F70" s="4" t="s">
        <v>95</v>
      </c>
      <c r="G70" s="4" t="s">
        <v>95</v>
      </c>
      <c r="H70" s="4" t="s">
        <v>95</v>
      </c>
      <c r="I70" s="4" t="s">
        <v>95</v>
      </c>
      <c r="J70" s="13" t="s">
        <v>95</v>
      </c>
      <c r="K70" s="14" t="s">
        <v>95</v>
      </c>
      <c r="L70" s="14" t="s">
        <v>95</v>
      </c>
      <c r="M70" s="14" t="s">
        <v>95</v>
      </c>
      <c r="N70" s="14" t="s">
        <v>95</v>
      </c>
      <c r="O70" s="14" t="s">
        <v>95</v>
      </c>
      <c r="P70" s="14" t="s">
        <v>95</v>
      </c>
      <c r="Q70" s="14" t="s">
        <v>24</v>
      </c>
      <c r="R70" s="14" t="s">
        <v>24</v>
      </c>
      <c r="S70" s="14" t="s">
        <v>24</v>
      </c>
      <c r="T70" s="12" t="s">
        <v>96</v>
      </c>
      <c r="U70" s="12" t="s">
        <v>96</v>
      </c>
      <c r="V70" s="4" t="s">
        <v>96</v>
      </c>
      <c r="W70" s="4" t="s">
        <v>96</v>
      </c>
      <c r="X70" s="14" t="s">
        <v>96</v>
      </c>
      <c r="Y70" s="14" t="s">
        <v>96</v>
      </c>
      <c r="Z70" s="37" t="s">
        <v>96</v>
      </c>
      <c r="AA70" s="13" t="str">
        <f>VLOOKUP(B70,'[1]Client WATER - 1'!$A:$I,9,0)</f>
        <v>&lt;0.1</v>
      </c>
    </row>
    <row r="71" spans="1:27" x14ac:dyDescent="0.25">
      <c r="A71" s="42"/>
      <c r="B71" s="12" t="s">
        <v>104</v>
      </c>
      <c r="C71" s="4" t="s">
        <v>89</v>
      </c>
      <c r="D71" s="4">
        <v>1</v>
      </c>
      <c r="E71" s="4" t="s">
        <v>95</v>
      </c>
      <c r="F71" s="4" t="s">
        <v>95</v>
      </c>
      <c r="G71" s="4" t="s">
        <v>95</v>
      </c>
      <c r="H71" s="4" t="s">
        <v>95</v>
      </c>
      <c r="I71" s="4" t="s">
        <v>95</v>
      </c>
      <c r="J71" s="13" t="s">
        <v>95</v>
      </c>
      <c r="K71" s="14" t="s">
        <v>95</v>
      </c>
      <c r="L71" s="14" t="s">
        <v>95</v>
      </c>
      <c r="M71" s="14" t="s">
        <v>95</v>
      </c>
      <c r="N71" s="14" t="s">
        <v>95</v>
      </c>
      <c r="O71" s="14" t="s">
        <v>95</v>
      </c>
      <c r="P71" s="14" t="s">
        <v>95</v>
      </c>
      <c r="Q71" s="14" t="s">
        <v>24</v>
      </c>
      <c r="R71" s="14" t="s">
        <v>24</v>
      </c>
      <c r="S71" s="14" t="s">
        <v>24</v>
      </c>
      <c r="T71" s="12" t="s">
        <v>96</v>
      </c>
      <c r="U71" s="12" t="s">
        <v>96</v>
      </c>
      <c r="V71" s="4" t="s">
        <v>96</v>
      </c>
      <c r="W71" s="4" t="s">
        <v>96</v>
      </c>
      <c r="X71" s="14" t="s">
        <v>96</v>
      </c>
      <c r="Y71" s="14" t="s">
        <v>96</v>
      </c>
      <c r="Z71" s="37" t="s">
        <v>96</v>
      </c>
      <c r="AA71" s="13" t="str">
        <f>VLOOKUP(B71,'[1]Client WATER - 1'!$A:$I,9,0)</f>
        <v>&lt;0.1</v>
      </c>
    </row>
    <row r="72" spans="1:27" x14ac:dyDescent="0.25">
      <c r="A72" s="42"/>
      <c r="B72" s="12" t="s">
        <v>105</v>
      </c>
      <c r="C72" s="4" t="s">
        <v>89</v>
      </c>
      <c r="D72" s="4">
        <v>1</v>
      </c>
      <c r="E72" s="4" t="s">
        <v>95</v>
      </c>
      <c r="F72" s="4" t="s">
        <v>95</v>
      </c>
      <c r="G72" s="4" t="s">
        <v>95</v>
      </c>
      <c r="H72" s="4" t="s">
        <v>95</v>
      </c>
      <c r="I72" s="4" t="s">
        <v>95</v>
      </c>
      <c r="J72" s="13" t="s">
        <v>95</v>
      </c>
      <c r="K72" s="14" t="s">
        <v>95</v>
      </c>
      <c r="L72" s="14" t="s">
        <v>95</v>
      </c>
      <c r="M72" s="14" t="s">
        <v>95</v>
      </c>
      <c r="N72" s="14" t="s">
        <v>95</v>
      </c>
      <c r="O72" s="14" t="s">
        <v>95</v>
      </c>
      <c r="P72" s="14" t="s">
        <v>95</v>
      </c>
      <c r="Q72" s="14" t="s">
        <v>24</v>
      </c>
      <c r="R72" s="14" t="s">
        <v>24</v>
      </c>
      <c r="S72" s="14" t="s">
        <v>24</v>
      </c>
      <c r="T72" s="12" t="s">
        <v>96</v>
      </c>
      <c r="U72" s="12" t="s">
        <v>96</v>
      </c>
      <c r="V72" s="4" t="s">
        <v>96</v>
      </c>
      <c r="W72" s="4" t="s">
        <v>96</v>
      </c>
      <c r="X72" s="14" t="s">
        <v>96</v>
      </c>
      <c r="Y72" s="14" t="s">
        <v>96</v>
      </c>
      <c r="Z72" s="37" t="s">
        <v>96</v>
      </c>
      <c r="AA72" s="13" t="str">
        <f>VLOOKUP(B72,'[1]Client WATER - 1'!$A:$I,9,0)</f>
        <v>&lt;0.1</v>
      </c>
    </row>
    <row r="73" spans="1:27" x14ac:dyDescent="0.25">
      <c r="A73" s="42"/>
      <c r="B73" s="12" t="s">
        <v>106</v>
      </c>
      <c r="C73" s="4" t="s">
        <v>89</v>
      </c>
      <c r="D73" s="4">
        <v>1</v>
      </c>
      <c r="E73" s="4" t="s">
        <v>95</v>
      </c>
      <c r="F73" s="4" t="s">
        <v>95</v>
      </c>
      <c r="G73" s="4" t="s">
        <v>95</v>
      </c>
      <c r="H73" s="4" t="s">
        <v>95</v>
      </c>
      <c r="I73" s="4" t="s">
        <v>95</v>
      </c>
      <c r="J73" s="13" t="s">
        <v>95</v>
      </c>
      <c r="K73" s="14" t="s">
        <v>95</v>
      </c>
      <c r="L73" s="14" t="s">
        <v>95</v>
      </c>
      <c r="M73" s="14" t="s">
        <v>95</v>
      </c>
      <c r="N73" s="14" t="s">
        <v>95</v>
      </c>
      <c r="O73" s="14" t="s">
        <v>95</v>
      </c>
      <c r="P73" s="14" t="s">
        <v>95</v>
      </c>
      <c r="Q73" s="14" t="s">
        <v>24</v>
      </c>
      <c r="R73" s="14" t="s">
        <v>24</v>
      </c>
      <c r="S73" s="14" t="s">
        <v>24</v>
      </c>
      <c r="T73" s="12" t="s">
        <v>96</v>
      </c>
      <c r="U73" s="12" t="s">
        <v>96</v>
      </c>
      <c r="V73" s="4" t="s">
        <v>96</v>
      </c>
      <c r="W73" s="4" t="s">
        <v>96</v>
      </c>
      <c r="X73" s="14" t="s">
        <v>96</v>
      </c>
      <c r="Y73" s="14" t="s">
        <v>96</v>
      </c>
      <c r="Z73" s="37" t="s">
        <v>96</v>
      </c>
      <c r="AA73" s="13" t="str">
        <f>VLOOKUP(B73,'[1]Client WATER - 1'!$A:$I,9,0)</f>
        <v>&lt;0.1</v>
      </c>
    </row>
    <row r="74" spans="1:27" x14ac:dyDescent="0.25">
      <c r="A74" s="42"/>
      <c r="B74" s="12" t="s">
        <v>107</v>
      </c>
      <c r="C74" s="4" t="s">
        <v>89</v>
      </c>
      <c r="D74" s="4">
        <v>1</v>
      </c>
      <c r="E74" s="4" t="s">
        <v>95</v>
      </c>
      <c r="F74" s="4" t="s">
        <v>95</v>
      </c>
      <c r="G74" s="4" t="s">
        <v>95</v>
      </c>
      <c r="H74" s="4" t="s">
        <v>95</v>
      </c>
      <c r="I74" s="4" t="s">
        <v>95</v>
      </c>
      <c r="J74" s="13" t="s">
        <v>95</v>
      </c>
      <c r="K74" s="14" t="s">
        <v>95</v>
      </c>
      <c r="L74" s="14" t="s">
        <v>95</v>
      </c>
      <c r="M74" s="14" t="s">
        <v>95</v>
      </c>
      <c r="N74" s="14" t="s">
        <v>95</v>
      </c>
      <c r="O74" s="14" t="s">
        <v>95</v>
      </c>
      <c r="P74" s="14" t="s">
        <v>95</v>
      </c>
      <c r="Q74" s="14" t="s">
        <v>24</v>
      </c>
      <c r="R74" s="14" t="s">
        <v>24</v>
      </c>
      <c r="S74" s="14" t="s">
        <v>24</v>
      </c>
      <c r="T74" s="12" t="s">
        <v>96</v>
      </c>
      <c r="U74" s="12" t="s">
        <v>96</v>
      </c>
      <c r="V74" s="4" t="s">
        <v>96</v>
      </c>
      <c r="W74" s="4" t="s">
        <v>96</v>
      </c>
      <c r="X74" s="14" t="s">
        <v>96</v>
      </c>
      <c r="Y74" s="14" t="s">
        <v>96</v>
      </c>
      <c r="Z74" s="37" t="s">
        <v>96</v>
      </c>
      <c r="AA74" s="13" t="str">
        <f>VLOOKUP(B74,'[1]Client WATER - 1'!$A:$I,9,0)</f>
        <v>&lt;0.1</v>
      </c>
    </row>
    <row r="75" spans="1:27" ht="12.75" customHeight="1" x14ac:dyDescent="0.25">
      <c r="A75" s="42"/>
      <c r="B75" s="12" t="s">
        <v>108</v>
      </c>
      <c r="C75" s="4" t="s">
        <v>89</v>
      </c>
      <c r="D75" s="4">
        <v>1</v>
      </c>
      <c r="E75" s="4" t="s">
        <v>95</v>
      </c>
      <c r="F75" s="4" t="s">
        <v>95</v>
      </c>
      <c r="G75" s="4" t="s">
        <v>95</v>
      </c>
      <c r="H75" s="4" t="s">
        <v>95</v>
      </c>
      <c r="I75" s="4" t="s">
        <v>95</v>
      </c>
      <c r="J75" s="13" t="s">
        <v>95</v>
      </c>
      <c r="K75" s="14" t="s">
        <v>95</v>
      </c>
      <c r="L75" s="14" t="s">
        <v>95</v>
      </c>
      <c r="M75" s="14" t="s">
        <v>95</v>
      </c>
      <c r="N75" s="14" t="s">
        <v>95</v>
      </c>
      <c r="O75" s="14" t="s">
        <v>95</v>
      </c>
      <c r="P75" s="14" t="s">
        <v>95</v>
      </c>
      <c r="Q75" s="14" t="s">
        <v>24</v>
      </c>
      <c r="R75" s="14" t="s">
        <v>24</v>
      </c>
      <c r="S75" s="14" t="s">
        <v>24</v>
      </c>
      <c r="T75" s="12" t="s">
        <v>96</v>
      </c>
      <c r="U75" s="12" t="s">
        <v>96</v>
      </c>
      <c r="V75" s="4" t="s">
        <v>96</v>
      </c>
      <c r="W75" s="4" t="s">
        <v>96</v>
      </c>
      <c r="X75" s="14" t="s">
        <v>96</v>
      </c>
      <c r="Y75" s="14" t="s">
        <v>96</v>
      </c>
      <c r="Z75" s="37" t="s">
        <v>96</v>
      </c>
      <c r="AA75" s="13" t="str">
        <f>VLOOKUP(B75,'[1]Client WATER - 1'!$A:$I,9,0)</f>
        <v>&lt;0.1</v>
      </c>
    </row>
    <row r="76" spans="1:27" x14ac:dyDescent="0.25">
      <c r="A76" s="42"/>
      <c r="B76" s="12" t="s">
        <v>109</v>
      </c>
      <c r="C76" s="4" t="s">
        <v>89</v>
      </c>
      <c r="D76" s="4">
        <v>0.5</v>
      </c>
      <c r="E76" s="4" t="s">
        <v>110</v>
      </c>
      <c r="F76" s="4" t="s">
        <v>110</v>
      </c>
      <c r="G76" s="4" t="s">
        <v>110</v>
      </c>
      <c r="H76" s="4" t="s">
        <v>110</v>
      </c>
      <c r="I76" s="4" t="s">
        <v>110</v>
      </c>
      <c r="J76" s="13" t="s">
        <v>110</v>
      </c>
      <c r="K76" s="14" t="s">
        <v>110</v>
      </c>
      <c r="L76" s="14" t="s">
        <v>110</v>
      </c>
      <c r="M76" s="14" t="s">
        <v>110</v>
      </c>
      <c r="N76" s="14" t="s">
        <v>110</v>
      </c>
      <c r="O76" s="14" t="s">
        <v>110</v>
      </c>
      <c r="P76" s="14" t="s">
        <v>110</v>
      </c>
      <c r="Q76" s="14" t="s">
        <v>110</v>
      </c>
      <c r="R76" s="14" t="s">
        <v>110</v>
      </c>
      <c r="S76" s="14" t="s">
        <v>110</v>
      </c>
      <c r="T76" s="12" t="s">
        <v>60</v>
      </c>
      <c r="U76" s="12" t="s">
        <v>60</v>
      </c>
      <c r="V76" s="4" t="s">
        <v>60</v>
      </c>
      <c r="W76" s="4" t="s">
        <v>60</v>
      </c>
      <c r="X76" s="14" t="s">
        <v>60</v>
      </c>
      <c r="Y76" s="28" t="s">
        <v>60</v>
      </c>
      <c r="Z76" s="37" t="s">
        <v>60</v>
      </c>
      <c r="AA76" s="13" t="str">
        <f>VLOOKUP(B76,'[1]Client WATER - 1'!$A:$I,9,0)</f>
        <v>&lt;0.05</v>
      </c>
    </row>
    <row r="77" spans="1:27" x14ac:dyDescent="0.25">
      <c r="A77" s="42"/>
      <c r="B77" s="12" t="s">
        <v>111</v>
      </c>
      <c r="C77" s="4" t="s">
        <v>89</v>
      </c>
      <c r="D77" s="4">
        <v>1</v>
      </c>
      <c r="E77" s="4" t="s">
        <v>95</v>
      </c>
      <c r="F77" s="4" t="s">
        <v>95</v>
      </c>
      <c r="G77" s="4" t="s">
        <v>95</v>
      </c>
      <c r="H77" s="4" t="s">
        <v>95</v>
      </c>
      <c r="I77" s="4" t="s">
        <v>95</v>
      </c>
      <c r="J77" s="13" t="s">
        <v>95</v>
      </c>
      <c r="K77" s="14" t="s">
        <v>95</v>
      </c>
      <c r="L77" s="14" t="s">
        <v>95</v>
      </c>
      <c r="M77" s="14" t="s">
        <v>95</v>
      </c>
      <c r="N77" s="14" t="s">
        <v>95</v>
      </c>
      <c r="O77" s="14" t="s">
        <v>95</v>
      </c>
      <c r="P77" s="14" t="s">
        <v>95</v>
      </c>
      <c r="Q77" s="14" t="s">
        <v>24</v>
      </c>
      <c r="R77" s="14" t="s">
        <v>95</v>
      </c>
      <c r="S77" s="14" t="s">
        <v>95</v>
      </c>
      <c r="T77" s="12" t="s">
        <v>95</v>
      </c>
      <c r="U77" s="12" t="s">
        <v>96</v>
      </c>
      <c r="V77" s="4" t="s">
        <v>96</v>
      </c>
      <c r="W77" s="4" t="s">
        <v>96</v>
      </c>
      <c r="X77" s="14" t="s">
        <v>96</v>
      </c>
      <c r="Y77" s="14" t="s">
        <v>96</v>
      </c>
      <c r="Z77" s="37" t="s">
        <v>96</v>
      </c>
      <c r="AA77" s="13" t="str">
        <f>VLOOKUP(B77,'[1]Client WATER - 1'!$A:$I,9,0)</f>
        <v>&lt;0.1</v>
      </c>
    </row>
    <row r="78" spans="1:27" x14ac:dyDescent="0.25">
      <c r="A78" s="42"/>
      <c r="B78" s="12" t="s">
        <v>112</v>
      </c>
      <c r="C78" s="4" t="s">
        <v>89</v>
      </c>
      <c r="D78" s="4">
        <v>1</v>
      </c>
      <c r="E78" s="4" t="s">
        <v>95</v>
      </c>
      <c r="F78" s="4" t="s">
        <v>95</v>
      </c>
      <c r="G78" s="4" t="s">
        <v>95</v>
      </c>
      <c r="H78" s="4" t="s">
        <v>95</v>
      </c>
      <c r="I78" s="4" t="s">
        <v>95</v>
      </c>
      <c r="J78" s="13" t="s">
        <v>95</v>
      </c>
      <c r="K78" s="14" t="s">
        <v>95</v>
      </c>
      <c r="L78" s="14" t="s">
        <v>95</v>
      </c>
      <c r="M78" s="14" t="s">
        <v>95</v>
      </c>
      <c r="N78" s="14" t="s">
        <v>95</v>
      </c>
      <c r="O78" s="14" t="s">
        <v>95</v>
      </c>
      <c r="P78" s="14" t="s">
        <v>95</v>
      </c>
      <c r="Q78" s="14" t="s">
        <v>24</v>
      </c>
      <c r="R78" s="14" t="s">
        <v>95</v>
      </c>
      <c r="S78" s="14" t="s">
        <v>95</v>
      </c>
      <c r="T78" s="12" t="s">
        <v>95</v>
      </c>
      <c r="U78" s="12" t="s">
        <v>96</v>
      </c>
      <c r="V78" s="4" t="s">
        <v>96</v>
      </c>
      <c r="W78" s="4" t="s">
        <v>96</v>
      </c>
      <c r="X78" s="14" t="s">
        <v>96</v>
      </c>
      <c r="Y78" s="14" t="s">
        <v>96</v>
      </c>
      <c r="Z78" s="37" t="s">
        <v>96</v>
      </c>
      <c r="AA78" s="13" t="str">
        <f>VLOOKUP(B78,'[1]Client WATER - 1'!$A:$I,9,0)</f>
        <v>&lt;0.1</v>
      </c>
    </row>
    <row r="79" spans="1:27" x14ac:dyDescent="0.25">
      <c r="A79" s="42"/>
      <c r="B79" s="12" t="s">
        <v>113</v>
      </c>
      <c r="C79" s="4" t="s">
        <v>89</v>
      </c>
      <c r="D79" s="4">
        <v>1</v>
      </c>
      <c r="E79" s="4" t="s">
        <v>95</v>
      </c>
      <c r="F79" s="4" t="s">
        <v>95</v>
      </c>
      <c r="G79" s="4" t="s">
        <v>95</v>
      </c>
      <c r="H79" s="4" t="s">
        <v>95</v>
      </c>
      <c r="I79" s="4" t="s">
        <v>95</v>
      </c>
      <c r="J79" s="13" t="s">
        <v>95</v>
      </c>
      <c r="K79" s="14" t="s">
        <v>95</v>
      </c>
      <c r="L79" s="14" t="s">
        <v>95</v>
      </c>
      <c r="M79" s="14" t="s">
        <v>95</v>
      </c>
      <c r="N79" s="14" t="s">
        <v>95</v>
      </c>
      <c r="O79" s="14" t="s">
        <v>95</v>
      </c>
      <c r="P79" s="14" t="s">
        <v>95</v>
      </c>
      <c r="Q79" s="14" t="s">
        <v>24</v>
      </c>
      <c r="R79" s="14" t="s">
        <v>95</v>
      </c>
      <c r="S79" s="14" t="s">
        <v>95</v>
      </c>
      <c r="T79" s="12" t="s">
        <v>95</v>
      </c>
      <c r="U79" s="12" t="s">
        <v>96</v>
      </c>
      <c r="V79" s="4" t="s">
        <v>96</v>
      </c>
      <c r="W79" s="4" t="s">
        <v>96</v>
      </c>
      <c r="X79" s="14" t="s">
        <v>96</v>
      </c>
      <c r="Y79" s="14" t="s">
        <v>96</v>
      </c>
      <c r="Z79" s="37" t="s">
        <v>96</v>
      </c>
      <c r="AA79" s="13" t="str">
        <f>VLOOKUP(B79,'[1]Client WATER - 1'!$A:$I,9,0)</f>
        <v>&lt;0.1</v>
      </c>
    </row>
    <row r="80" spans="1:27" x14ac:dyDescent="0.25">
      <c r="A80" s="42"/>
      <c r="B80" s="12" t="s">
        <v>114</v>
      </c>
      <c r="C80" s="4" t="s">
        <v>89</v>
      </c>
      <c r="D80" s="4">
        <v>0.5</v>
      </c>
      <c r="E80" s="4" t="s">
        <v>110</v>
      </c>
      <c r="F80" s="4" t="s">
        <v>110</v>
      </c>
      <c r="G80" s="4" t="s">
        <v>110</v>
      </c>
      <c r="H80" s="4" t="s">
        <v>110</v>
      </c>
      <c r="I80" s="4" t="s">
        <v>110</v>
      </c>
      <c r="J80" s="13" t="s">
        <v>110</v>
      </c>
      <c r="K80" s="14" t="s">
        <v>110</v>
      </c>
      <c r="L80" s="14" t="s">
        <v>110</v>
      </c>
      <c r="M80" s="14" t="s">
        <v>110</v>
      </c>
      <c r="N80" s="14" t="s">
        <v>110</v>
      </c>
      <c r="O80" s="14" t="s">
        <v>110</v>
      </c>
      <c r="P80" s="14" t="s">
        <v>110</v>
      </c>
      <c r="Q80" s="14" t="s">
        <v>110</v>
      </c>
      <c r="R80" s="14" t="s">
        <v>110</v>
      </c>
      <c r="S80" s="14" t="s">
        <v>110</v>
      </c>
      <c r="T80" s="12" t="s">
        <v>60</v>
      </c>
      <c r="U80" s="12" t="s">
        <v>60</v>
      </c>
      <c r="V80" s="4" t="s">
        <v>60</v>
      </c>
      <c r="W80" s="4" t="s">
        <v>60</v>
      </c>
      <c r="X80" s="14" t="s">
        <v>60</v>
      </c>
      <c r="Y80" s="14" t="s">
        <v>60</v>
      </c>
      <c r="Z80" s="37" t="s">
        <v>60</v>
      </c>
      <c r="AA80" s="13" t="str">
        <f>VLOOKUP(B80,'[1]Client WATER - 1'!$A:$I,9,0)</f>
        <v>&lt;0.05</v>
      </c>
    </row>
    <row r="81" spans="1:27" x14ac:dyDescent="0.25">
      <c r="A81" s="46"/>
      <c r="B81" s="12" t="s">
        <v>115</v>
      </c>
      <c r="C81" s="4" t="s">
        <v>89</v>
      </c>
      <c r="D81" s="4">
        <v>0.5</v>
      </c>
      <c r="E81" s="4" t="s">
        <v>110</v>
      </c>
      <c r="F81" s="4" t="s">
        <v>110</v>
      </c>
      <c r="G81" s="4" t="s">
        <v>110</v>
      </c>
      <c r="H81" s="4" t="s">
        <v>110</v>
      </c>
      <c r="I81" s="4" t="s">
        <v>110</v>
      </c>
      <c r="J81" s="13" t="s">
        <v>110</v>
      </c>
      <c r="K81" s="14" t="s">
        <v>110</v>
      </c>
      <c r="L81" s="14" t="s">
        <v>110</v>
      </c>
      <c r="M81" s="14" t="s">
        <v>110</v>
      </c>
      <c r="N81" s="14" t="s">
        <v>110</v>
      </c>
      <c r="O81" s="14" t="s">
        <v>110</v>
      </c>
      <c r="P81" s="14" t="s">
        <v>110</v>
      </c>
      <c r="Q81" s="14" t="s">
        <v>110</v>
      </c>
      <c r="R81" s="14" t="s">
        <v>110</v>
      </c>
      <c r="S81" s="14" t="s">
        <v>110</v>
      </c>
      <c r="T81" s="12" t="s">
        <v>60</v>
      </c>
      <c r="U81" s="12" t="s">
        <v>60</v>
      </c>
      <c r="V81" s="4" t="s">
        <v>96</v>
      </c>
      <c r="W81" s="4" t="s">
        <v>60</v>
      </c>
      <c r="X81" s="14" t="s">
        <v>60</v>
      </c>
      <c r="Y81" s="14" t="s">
        <v>60</v>
      </c>
      <c r="Z81" s="37" t="s">
        <v>60</v>
      </c>
      <c r="AA81" s="13" t="str">
        <f>VLOOKUP(B81,'[1]Client WATER - 1'!$A:$I,9,0)</f>
        <v>&lt;0.05</v>
      </c>
    </row>
    <row r="82" spans="1:27" x14ac:dyDescent="0.25">
      <c r="A82" s="41" t="s">
        <v>116</v>
      </c>
      <c r="B82" s="12" t="s">
        <v>117</v>
      </c>
      <c r="C82" s="4" t="s">
        <v>89</v>
      </c>
      <c r="D82" s="4">
        <v>20</v>
      </c>
      <c r="E82" s="4" t="s">
        <v>118</v>
      </c>
      <c r="F82" s="4" t="s">
        <v>118</v>
      </c>
      <c r="G82" s="4" t="s">
        <v>118</v>
      </c>
      <c r="H82" s="4" t="s">
        <v>118</v>
      </c>
      <c r="I82" s="4" t="s">
        <v>118</v>
      </c>
      <c r="J82" s="13" t="s">
        <v>118</v>
      </c>
      <c r="K82" s="14" t="s">
        <v>118</v>
      </c>
      <c r="L82" s="14" t="s">
        <v>118</v>
      </c>
      <c r="M82" s="14" t="s">
        <v>118</v>
      </c>
      <c r="N82" s="14" t="s">
        <v>118</v>
      </c>
      <c r="O82" s="14" t="s">
        <v>118</v>
      </c>
      <c r="P82" s="14" t="s">
        <v>118</v>
      </c>
      <c r="Q82" s="14" t="s">
        <v>118</v>
      </c>
      <c r="R82" s="14" t="s">
        <v>118</v>
      </c>
      <c r="S82" s="14" t="s">
        <v>118</v>
      </c>
      <c r="T82" s="12" t="s">
        <v>118</v>
      </c>
      <c r="U82" s="12" t="s">
        <v>118</v>
      </c>
      <c r="V82" s="4" t="s">
        <v>118</v>
      </c>
      <c r="W82" s="4" t="s">
        <v>118</v>
      </c>
      <c r="X82" s="14" t="s">
        <v>118</v>
      </c>
      <c r="Y82" s="14" t="s">
        <v>118</v>
      </c>
      <c r="Z82" s="37" t="s">
        <v>118</v>
      </c>
      <c r="AA82" s="13" t="str">
        <f>VLOOKUP(B82,'[1]Client WATER - 1'!$A:$I,9,0)</f>
        <v>&lt;20</v>
      </c>
    </row>
    <row r="83" spans="1:27" ht="12.75" customHeight="1" x14ac:dyDescent="0.25">
      <c r="A83" s="42" t="s">
        <v>93</v>
      </c>
      <c r="B83" s="12" t="s">
        <v>119</v>
      </c>
      <c r="C83" s="4" t="s">
        <v>89</v>
      </c>
      <c r="D83" s="4">
        <v>50</v>
      </c>
      <c r="E83" s="4" t="s">
        <v>120</v>
      </c>
      <c r="F83" s="4" t="s">
        <v>120</v>
      </c>
      <c r="G83" s="4" t="s">
        <v>120</v>
      </c>
      <c r="H83" s="4" t="s">
        <v>120</v>
      </c>
      <c r="I83" s="4" t="s">
        <v>120</v>
      </c>
      <c r="J83" s="13" t="s">
        <v>120</v>
      </c>
      <c r="K83" s="14" t="s">
        <v>120</v>
      </c>
      <c r="L83" s="14" t="s">
        <v>120</v>
      </c>
      <c r="M83" s="14" t="s">
        <v>120</v>
      </c>
      <c r="N83" s="14" t="s">
        <v>120</v>
      </c>
      <c r="O83" s="14" t="s">
        <v>120</v>
      </c>
      <c r="P83" s="14" t="s">
        <v>120</v>
      </c>
      <c r="Q83" s="14" t="s">
        <v>120</v>
      </c>
      <c r="R83" s="14" t="s">
        <v>120</v>
      </c>
      <c r="S83" s="14" t="s">
        <v>120</v>
      </c>
      <c r="T83" s="12" t="s">
        <v>120</v>
      </c>
      <c r="U83" s="12" t="s">
        <v>120</v>
      </c>
      <c r="V83" s="4" t="s">
        <v>120</v>
      </c>
      <c r="W83" s="4" t="s">
        <v>120</v>
      </c>
      <c r="X83" s="14" t="s">
        <v>120</v>
      </c>
      <c r="Y83" s="14" t="s">
        <v>120</v>
      </c>
      <c r="Z83" s="37" t="s">
        <v>120</v>
      </c>
      <c r="AA83" s="13" t="str">
        <f>VLOOKUP(B83,'[1]Client WATER - 1'!$A:$I,9,0)</f>
        <v>&lt;50</v>
      </c>
    </row>
    <row r="84" spans="1:27" x14ac:dyDescent="0.25">
      <c r="A84" s="42"/>
      <c r="B84" s="12" t="s">
        <v>121</v>
      </c>
      <c r="C84" s="4" t="s">
        <v>89</v>
      </c>
      <c r="D84" s="4">
        <v>100</v>
      </c>
      <c r="E84" s="4" t="s">
        <v>122</v>
      </c>
      <c r="F84" s="4" t="s">
        <v>122</v>
      </c>
      <c r="G84" s="4" t="s">
        <v>122</v>
      </c>
      <c r="H84" s="4" t="s">
        <v>122</v>
      </c>
      <c r="I84" s="4" t="s">
        <v>122</v>
      </c>
      <c r="J84" s="13" t="s">
        <v>122</v>
      </c>
      <c r="K84" s="14" t="s">
        <v>122</v>
      </c>
      <c r="L84" s="14" t="s">
        <v>122</v>
      </c>
      <c r="M84" s="14" t="s">
        <v>122</v>
      </c>
      <c r="N84" s="14" t="s">
        <v>122</v>
      </c>
      <c r="O84" s="14" t="s">
        <v>122</v>
      </c>
      <c r="P84" s="14" t="s">
        <v>122</v>
      </c>
      <c r="Q84" s="14" t="s">
        <v>122</v>
      </c>
      <c r="R84" s="14" t="s">
        <v>122</v>
      </c>
      <c r="S84" s="14" t="s">
        <v>122</v>
      </c>
      <c r="T84" s="12" t="s">
        <v>122</v>
      </c>
      <c r="U84" s="12" t="s">
        <v>122</v>
      </c>
      <c r="V84" s="4" t="s">
        <v>122</v>
      </c>
      <c r="W84" s="4" t="s">
        <v>122</v>
      </c>
      <c r="X84" s="14" t="s">
        <v>122</v>
      </c>
      <c r="Y84" s="14" t="s">
        <v>122</v>
      </c>
      <c r="Z84" s="37" t="s">
        <v>122</v>
      </c>
      <c r="AA84" s="13" t="str">
        <f>VLOOKUP(B84,'[1]Client WATER - 1'!$A:$I,9,0)</f>
        <v>&lt;100</v>
      </c>
    </row>
    <row r="85" spans="1:27" x14ac:dyDescent="0.25">
      <c r="A85" s="42"/>
      <c r="B85" s="12" t="s">
        <v>123</v>
      </c>
      <c r="C85" s="4" t="s">
        <v>89</v>
      </c>
      <c r="D85" s="4">
        <v>50</v>
      </c>
      <c r="E85" s="4" t="s">
        <v>120</v>
      </c>
      <c r="F85" s="4" t="s">
        <v>120</v>
      </c>
      <c r="G85" s="4" t="s">
        <v>120</v>
      </c>
      <c r="H85" s="4" t="s">
        <v>120</v>
      </c>
      <c r="I85" s="4" t="s">
        <v>120</v>
      </c>
      <c r="J85" s="13" t="s">
        <v>120</v>
      </c>
      <c r="K85" s="14" t="s">
        <v>120</v>
      </c>
      <c r="L85" s="14" t="s">
        <v>120</v>
      </c>
      <c r="M85" s="14" t="s">
        <v>120</v>
      </c>
      <c r="N85" s="14" t="s">
        <v>120</v>
      </c>
      <c r="O85" s="14" t="s">
        <v>120</v>
      </c>
      <c r="P85" s="14" t="s">
        <v>120</v>
      </c>
      <c r="Q85" s="14" t="s">
        <v>120</v>
      </c>
      <c r="R85" s="14" t="s">
        <v>120</v>
      </c>
      <c r="S85" s="14" t="s">
        <v>120</v>
      </c>
      <c r="T85" s="12" t="s">
        <v>120</v>
      </c>
      <c r="U85" s="12" t="s">
        <v>120</v>
      </c>
      <c r="V85" s="4" t="s">
        <v>120</v>
      </c>
      <c r="W85" s="4" t="s">
        <v>120</v>
      </c>
      <c r="X85" s="14" t="s">
        <v>120</v>
      </c>
      <c r="Y85" s="14" t="s">
        <v>120</v>
      </c>
      <c r="Z85" s="37" t="s">
        <v>120</v>
      </c>
      <c r="AA85" s="13" t="str">
        <f>VLOOKUP(B85,'[1]Client WATER - 1'!$A:$I,9,0)</f>
        <v>&lt;50</v>
      </c>
    </row>
    <row r="86" spans="1:27" x14ac:dyDescent="0.25">
      <c r="A86" s="42"/>
      <c r="B86" s="12" t="s">
        <v>124</v>
      </c>
      <c r="C86" s="4" t="s">
        <v>89</v>
      </c>
      <c r="D86" s="4">
        <v>50</v>
      </c>
      <c r="E86" s="4" t="s">
        <v>120</v>
      </c>
      <c r="F86" s="4" t="s">
        <v>120</v>
      </c>
      <c r="G86" s="4" t="s">
        <v>120</v>
      </c>
      <c r="H86" s="4" t="s">
        <v>120</v>
      </c>
      <c r="I86" s="4" t="s">
        <v>120</v>
      </c>
      <c r="J86" s="13" t="s">
        <v>120</v>
      </c>
      <c r="K86" s="14" t="s">
        <v>120</v>
      </c>
      <c r="L86" s="14" t="s">
        <v>120</v>
      </c>
      <c r="M86" s="14" t="s">
        <v>120</v>
      </c>
      <c r="N86" s="14" t="s">
        <v>120</v>
      </c>
      <c r="O86" s="14" t="s">
        <v>120</v>
      </c>
      <c r="P86" s="14" t="s">
        <v>120</v>
      </c>
      <c r="Q86" s="14" t="s">
        <v>120</v>
      </c>
      <c r="R86" s="14" t="s">
        <v>120</v>
      </c>
      <c r="S86" s="14" t="s">
        <v>120</v>
      </c>
      <c r="T86" s="12" t="s">
        <v>120</v>
      </c>
      <c r="U86" s="12" t="s">
        <v>120</v>
      </c>
      <c r="V86" s="4" t="s">
        <v>120</v>
      </c>
      <c r="W86" s="4" t="s">
        <v>120</v>
      </c>
      <c r="X86" s="14" t="s">
        <v>120</v>
      </c>
      <c r="Y86" s="14" t="s">
        <v>120</v>
      </c>
      <c r="Z86" s="37" t="s">
        <v>120</v>
      </c>
      <c r="AA86" s="13" t="str">
        <f>VLOOKUP(B86,'[1]Client WATER - 1'!$A:$I,9,0)</f>
        <v>&lt;50</v>
      </c>
    </row>
    <row r="87" spans="1:27" x14ac:dyDescent="0.25">
      <c r="A87" s="42"/>
      <c r="B87" s="12" t="s">
        <v>125</v>
      </c>
      <c r="C87" s="4" t="s">
        <v>89</v>
      </c>
      <c r="D87" s="4">
        <v>20</v>
      </c>
      <c r="E87" s="4" t="s">
        <v>118</v>
      </c>
      <c r="F87" s="4" t="s">
        <v>118</v>
      </c>
      <c r="G87" s="4" t="s">
        <v>118</v>
      </c>
      <c r="H87" s="4" t="s">
        <v>118</v>
      </c>
      <c r="I87" s="4" t="s">
        <v>118</v>
      </c>
      <c r="J87" s="13" t="s">
        <v>118</v>
      </c>
      <c r="K87" s="14" t="s">
        <v>118</v>
      </c>
      <c r="L87" s="14" t="s">
        <v>118</v>
      </c>
      <c r="M87" s="14" t="s">
        <v>118</v>
      </c>
      <c r="N87" s="14" t="s">
        <v>118</v>
      </c>
      <c r="O87" s="14" t="s">
        <v>118</v>
      </c>
      <c r="P87" s="14" t="s">
        <v>118</v>
      </c>
      <c r="Q87" s="14" t="s">
        <v>118</v>
      </c>
      <c r="R87" s="14" t="s">
        <v>118</v>
      </c>
      <c r="S87" s="14" t="s">
        <v>118</v>
      </c>
      <c r="T87" s="12" t="s">
        <v>118</v>
      </c>
      <c r="U87" s="12" t="s">
        <v>118</v>
      </c>
      <c r="V87" s="4" t="s">
        <v>118</v>
      </c>
      <c r="W87" s="4" t="s">
        <v>118</v>
      </c>
      <c r="X87" s="14" t="s">
        <v>118</v>
      </c>
      <c r="Y87" s="14" t="s">
        <v>118</v>
      </c>
      <c r="Z87" s="37" t="s">
        <v>118</v>
      </c>
      <c r="AA87" s="13" t="str">
        <f>VLOOKUP(B87,'[1]Client WATER - 1'!$A:$I,9,0)</f>
        <v>&lt;20</v>
      </c>
    </row>
    <row r="88" spans="1:27" x14ac:dyDescent="0.25">
      <c r="A88" s="42"/>
      <c r="B88" s="12" t="s">
        <v>126</v>
      </c>
      <c r="C88" s="4" t="s">
        <v>89</v>
      </c>
      <c r="D88" s="4">
        <v>20</v>
      </c>
      <c r="E88" s="4" t="s">
        <v>118</v>
      </c>
      <c r="F88" s="4" t="s">
        <v>118</v>
      </c>
      <c r="G88" s="4" t="s">
        <v>118</v>
      </c>
      <c r="H88" s="4" t="s">
        <v>118</v>
      </c>
      <c r="I88" s="4" t="s">
        <v>118</v>
      </c>
      <c r="J88" s="13" t="s">
        <v>118</v>
      </c>
      <c r="K88" s="14" t="s">
        <v>118</v>
      </c>
      <c r="L88" s="14" t="s">
        <v>118</v>
      </c>
      <c r="M88" s="14" t="s">
        <v>118</v>
      </c>
      <c r="N88" s="14" t="s">
        <v>118</v>
      </c>
      <c r="O88" s="14" t="s">
        <v>118</v>
      </c>
      <c r="P88" s="14" t="s">
        <v>118</v>
      </c>
      <c r="Q88" s="14" t="s">
        <v>118</v>
      </c>
      <c r="R88" s="14" t="s">
        <v>118</v>
      </c>
      <c r="S88" s="14" t="s">
        <v>118</v>
      </c>
      <c r="T88" s="12" t="s">
        <v>118</v>
      </c>
      <c r="U88" s="12" t="s">
        <v>118</v>
      </c>
      <c r="V88" s="4" t="s">
        <v>118</v>
      </c>
      <c r="W88" s="4" t="s">
        <v>118</v>
      </c>
      <c r="X88" s="14" t="s">
        <v>118</v>
      </c>
      <c r="Y88" s="14" t="s">
        <v>118</v>
      </c>
      <c r="Z88" s="37" t="s">
        <v>118</v>
      </c>
      <c r="AA88" s="13" t="str">
        <f>VLOOKUP(B88,'[1]Client WATER - 1'!$A:$I,9,0)</f>
        <v>&lt;20</v>
      </c>
    </row>
    <row r="89" spans="1:27" x14ac:dyDescent="0.25">
      <c r="A89" s="42"/>
      <c r="B89" s="12" t="s">
        <v>127</v>
      </c>
      <c r="C89" s="4" t="s">
        <v>89</v>
      </c>
      <c r="D89" s="4">
        <v>100</v>
      </c>
      <c r="E89" s="4" t="s">
        <v>122</v>
      </c>
      <c r="F89" s="4" t="s">
        <v>122</v>
      </c>
      <c r="G89" s="4" t="s">
        <v>122</v>
      </c>
      <c r="H89" s="4" t="s">
        <v>122</v>
      </c>
      <c r="I89" s="4" t="s">
        <v>122</v>
      </c>
      <c r="J89" s="13" t="s">
        <v>122</v>
      </c>
      <c r="K89" s="14" t="s">
        <v>122</v>
      </c>
      <c r="L89" s="14" t="s">
        <v>122</v>
      </c>
      <c r="M89" s="14" t="s">
        <v>122</v>
      </c>
      <c r="N89" s="14" t="s">
        <v>122</v>
      </c>
      <c r="O89" s="14" t="s">
        <v>122</v>
      </c>
      <c r="P89" s="14" t="s">
        <v>122</v>
      </c>
      <c r="Q89" s="14" t="s">
        <v>122</v>
      </c>
      <c r="R89" s="14" t="s">
        <v>122</v>
      </c>
      <c r="S89" s="14" t="s">
        <v>122</v>
      </c>
      <c r="T89" s="12" t="s">
        <v>122</v>
      </c>
      <c r="U89" s="12" t="s">
        <v>122</v>
      </c>
      <c r="V89" s="4" t="s">
        <v>122</v>
      </c>
      <c r="W89" s="4" t="s">
        <v>122</v>
      </c>
      <c r="X89" s="14" t="s">
        <v>122</v>
      </c>
      <c r="Y89" s="14" t="s">
        <v>122</v>
      </c>
      <c r="Z89" s="37" t="s">
        <v>122</v>
      </c>
      <c r="AA89" s="13" t="str">
        <f>VLOOKUP(B89,'[1]Client WATER - 1'!$A:$I,9,0)</f>
        <v>&lt;100</v>
      </c>
    </row>
    <row r="90" spans="1:27" x14ac:dyDescent="0.25">
      <c r="A90" s="42"/>
      <c r="B90" s="12" t="s">
        <v>128</v>
      </c>
      <c r="C90" s="4" t="s">
        <v>89</v>
      </c>
      <c r="D90" s="4">
        <v>100</v>
      </c>
      <c r="E90" s="4" t="s">
        <v>122</v>
      </c>
      <c r="F90" s="4" t="s">
        <v>122</v>
      </c>
      <c r="G90" s="4" t="s">
        <v>122</v>
      </c>
      <c r="H90" s="4" t="s">
        <v>122</v>
      </c>
      <c r="I90" s="4" t="s">
        <v>122</v>
      </c>
      <c r="J90" s="13" t="s">
        <v>122</v>
      </c>
      <c r="K90" s="14" t="s">
        <v>122</v>
      </c>
      <c r="L90" s="14" t="s">
        <v>122</v>
      </c>
      <c r="M90" s="14" t="s">
        <v>122</v>
      </c>
      <c r="N90" s="14" t="s">
        <v>122</v>
      </c>
      <c r="O90" s="14" t="s">
        <v>122</v>
      </c>
      <c r="P90" s="14" t="s">
        <v>122</v>
      </c>
      <c r="Q90" s="14" t="s">
        <v>122</v>
      </c>
      <c r="R90" s="14" t="s">
        <v>122</v>
      </c>
      <c r="S90" s="14" t="s">
        <v>122</v>
      </c>
      <c r="T90" s="12" t="s">
        <v>122</v>
      </c>
      <c r="U90" s="12" t="s">
        <v>122</v>
      </c>
      <c r="V90" s="4" t="s">
        <v>122</v>
      </c>
      <c r="W90" s="4" t="s">
        <v>122</v>
      </c>
      <c r="X90" s="14" t="s">
        <v>122</v>
      </c>
      <c r="Y90" s="14" t="s">
        <v>122</v>
      </c>
      <c r="Z90" s="37" t="s">
        <v>122</v>
      </c>
      <c r="AA90" s="13" t="str">
        <f>VLOOKUP(B90,'[1]Client WATER - 1'!$A:$I,9,0)</f>
        <v>&lt;100</v>
      </c>
    </row>
    <row r="91" spans="1:27" x14ac:dyDescent="0.25">
      <c r="A91" s="42"/>
      <c r="B91" s="12" t="s">
        <v>129</v>
      </c>
      <c r="C91" s="4" t="s">
        <v>89</v>
      </c>
      <c r="D91" s="4">
        <v>100</v>
      </c>
      <c r="E91" s="4" t="s">
        <v>122</v>
      </c>
      <c r="F91" s="4" t="s">
        <v>122</v>
      </c>
      <c r="G91" s="4" t="s">
        <v>122</v>
      </c>
      <c r="H91" s="4" t="s">
        <v>122</v>
      </c>
      <c r="I91" s="4" t="s">
        <v>122</v>
      </c>
      <c r="J91" s="13" t="s">
        <v>122</v>
      </c>
      <c r="K91" s="14" t="s">
        <v>122</v>
      </c>
      <c r="L91" s="14" t="s">
        <v>122</v>
      </c>
      <c r="M91" s="14" t="s">
        <v>122</v>
      </c>
      <c r="N91" s="14" t="s">
        <v>122</v>
      </c>
      <c r="O91" s="14" t="s">
        <v>122</v>
      </c>
      <c r="P91" s="14" t="s">
        <v>122</v>
      </c>
      <c r="Q91" s="14" t="s">
        <v>122</v>
      </c>
      <c r="R91" s="14" t="s">
        <v>122</v>
      </c>
      <c r="S91" s="14" t="s">
        <v>122</v>
      </c>
      <c r="T91" s="12" t="s">
        <v>122</v>
      </c>
      <c r="U91" s="12" t="s">
        <v>122</v>
      </c>
      <c r="V91" s="4" t="s">
        <v>122</v>
      </c>
      <c r="W91" s="4" t="s">
        <v>122</v>
      </c>
      <c r="X91" s="14" t="s">
        <v>122</v>
      </c>
      <c r="Y91" s="14" t="s">
        <v>122</v>
      </c>
      <c r="Z91" s="37" t="s">
        <v>122</v>
      </c>
      <c r="AA91" s="13" t="str">
        <f>VLOOKUP(B91,'[1]Client WATER - 1'!$A:$I,9,0)</f>
        <v>&lt;100</v>
      </c>
    </row>
    <row r="92" spans="1:27" x14ac:dyDescent="0.25">
      <c r="A92" s="42"/>
      <c r="B92" s="12" t="s">
        <v>130</v>
      </c>
      <c r="C92" s="4" t="s">
        <v>89</v>
      </c>
      <c r="D92" s="4">
        <v>100</v>
      </c>
      <c r="E92" s="4" t="s">
        <v>122</v>
      </c>
      <c r="F92" s="4" t="s">
        <v>122</v>
      </c>
      <c r="G92" s="4" t="s">
        <v>122</v>
      </c>
      <c r="H92" s="4" t="s">
        <v>122</v>
      </c>
      <c r="I92" s="4" t="s">
        <v>122</v>
      </c>
      <c r="J92" s="13" t="s">
        <v>122</v>
      </c>
      <c r="K92" s="14" t="s">
        <v>122</v>
      </c>
      <c r="L92" s="14" t="s">
        <v>122</v>
      </c>
      <c r="M92" s="14" t="s">
        <v>122</v>
      </c>
      <c r="N92" s="14" t="s">
        <v>122</v>
      </c>
      <c r="O92" s="14" t="s">
        <v>122</v>
      </c>
      <c r="P92" s="14" t="s">
        <v>122</v>
      </c>
      <c r="Q92" s="14" t="s">
        <v>122</v>
      </c>
      <c r="R92" s="14" t="s">
        <v>122</v>
      </c>
      <c r="S92" s="14" t="s">
        <v>122</v>
      </c>
      <c r="T92" s="12" t="s">
        <v>122</v>
      </c>
      <c r="U92" s="12" t="s">
        <v>122</v>
      </c>
      <c r="V92" s="4" t="s">
        <v>122</v>
      </c>
      <c r="W92" s="4" t="s">
        <v>122</v>
      </c>
      <c r="X92" s="14" t="s">
        <v>122</v>
      </c>
      <c r="Y92" s="14" t="s">
        <v>122</v>
      </c>
      <c r="Z92" s="37" t="s">
        <v>122</v>
      </c>
      <c r="AA92" s="13" t="str">
        <f>VLOOKUP(B92,'[1]Client WATER - 1'!$A:$I,9,0)</f>
        <v>&lt;100</v>
      </c>
    </row>
    <row r="93" spans="1:27" x14ac:dyDescent="0.25">
      <c r="A93" s="46"/>
      <c r="B93" s="12" t="s">
        <v>131</v>
      </c>
      <c r="C93" s="4" t="s">
        <v>89</v>
      </c>
      <c r="D93" s="4">
        <v>100</v>
      </c>
      <c r="E93" s="4" t="s">
        <v>122</v>
      </c>
      <c r="F93" s="4" t="s">
        <v>122</v>
      </c>
      <c r="G93" s="4" t="s">
        <v>122</v>
      </c>
      <c r="H93" s="4" t="s">
        <v>122</v>
      </c>
      <c r="I93" s="4" t="s">
        <v>122</v>
      </c>
      <c r="J93" s="13" t="s">
        <v>122</v>
      </c>
      <c r="K93" s="14" t="s">
        <v>122</v>
      </c>
      <c r="L93" s="14" t="s">
        <v>122</v>
      </c>
      <c r="M93" s="14" t="s">
        <v>122</v>
      </c>
      <c r="N93" s="14" t="s">
        <v>122</v>
      </c>
      <c r="O93" s="14" t="s">
        <v>122</v>
      </c>
      <c r="P93" s="14" t="s">
        <v>122</v>
      </c>
      <c r="Q93" s="14" t="s">
        <v>122</v>
      </c>
      <c r="R93" s="14" t="s">
        <v>122</v>
      </c>
      <c r="S93" s="14" t="s">
        <v>122</v>
      </c>
      <c r="T93" s="12" t="s">
        <v>122</v>
      </c>
      <c r="U93" s="12" t="s">
        <v>122</v>
      </c>
      <c r="V93" s="4" t="s">
        <v>122</v>
      </c>
      <c r="W93" s="4" t="s">
        <v>122</v>
      </c>
      <c r="X93" s="14" t="s">
        <v>122</v>
      </c>
      <c r="Y93" s="14" t="s">
        <v>122</v>
      </c>
      <c r="Z93" s="37" t="s">
        <v>122</v>
      </c>
      <c r="AA93" s="13" t="str">
        <f>VLOOKUP(B93,'[1]Client WATER - 1'!$A:$I,9,0)</f>
        <v>&lt;100</v>
      </c>
    </row>
    <row r="94" spans="1:27" x14ac:dyDescent="0.25">
      <c r="A94" s="41" t="s">
        <v>132</v>
      </c>
      <c r="B94" s="12" t="s">
        <v>133</v>
      </c>
      <c r="C94" s="4" t="s">
        <v>89</v>
      </c>
      <c r="D94" s="4">
        <v>1</v>
      </c>
      <c r="E94" s="4" t="s">
        <v>24</v>
      </c>
      <c r="F94" s="4" t="s">
        <v>24</v>
      </c>
      <c r="G94" s="4" t="s">
        <v>24</v>
      </c>
      <c r="H94" s="4" t="s">
        <v>24</v>
      </c>
      <c r="I94" s="4" t="s">
        <v>24</v>
      </c>
      <c r="J94" s="13" t="s">
        <v>24</v>
      </c>
      <c r="K94" s="14" t="s">
        <v>24</v>
      </c>
      <c r="L94" s="14" t="s">
        <v>24</v>
      </c>
      <c r="M94" s="14" t="s">
        <v>24</v>
      </c>
      <c r="N94" s="14" t="s">
        <v>24</v>
      </c>
      <c r="O94" s="14" t="s">
        <v>24</v>
      </c>
      <c r="P94" s="14" t="s">
        <v>24</v>
      </c>
      <c r="Q94" s="14" t="s">
        <v>24</v>
      </c>
      <c r="R94" s="14" t="s">
        <v>24</v>
      </c>
      <c r="S94" s="14" t="s">
        <v>24</v>
      </c>
      <c r="T94" s="12" t="s">
        <v>24</v>
      </c>
      <c r="U94" s="12" t="s">
        <v>24</v>
      </c>
      <c r="V94" s="4" t="s">
        <v>24</v>
      </c>
      <c r="W94" s="4" t="s">
        <v>24</v>
      </c>
      <c r="X94" s="14" t="s">
        <v>24</v>
      </c>
      <c r="Y94" s="14" t="s">
        <v>24</v>
      </c>
      <c r="Z94" s="37" t="s">
        <v>24</v>
      </c>
      <c r="AA94" s="13" t="str">
        <f>VLOOKUP(B94,'[1]Client WATER - 1'!$A:$I,9,0)</f>
        <v>&lt;1</v>
      </c>
    </row>
    <row r="95" spans="1:27" x14ac:dyDescent="0.25">
      <c r="A95" s="44"/>
      <c r="B95" s="12" t="s">
        <v>134</v>
      </c>
      <c r="C95" s="4" t="s">
        <v>89</v>
      </c>
      <c r="D95" s="4">
        <v>2</v>
      </c>
      <c r="E95" s="4" t="s">
        <v>135</v>
      </c>
      <c r="F95" s="4" t="s">
        <v>135</v>
      </c>
      <c r="G95" s="4" t="s">
        <v>135</v>
      </c>
      <c r="H95" s="4" t="s">
        <v>135</v>
      </c>
      <c r="I95" s="4" t="s">
        <v>135</v>
      </c>
      <c r="J95" s="13" t="s">
        <v>135</v>
      </c>
      <c r="K95" s="14" t="s">
        <v>135</v>
      </c>
      <c r="L95" s="14" t="s">
        <v>135</v>
      </c>
      <c r="M95" s="14" t="s">
        <v>135</v>
      </c>
      <c r="N95" s="14" t="s">
        <v>135</v>
      </c>
      <c r="O95" s="14" t="s">
        <v>135</v>
      </c>
      <c r="P95" s="14" t="s">
        <v>135</v>
      </c>
      <c r="Q95" s="14" t="s">
        <v>135</v>
      </c>
      <c r="R95" s="14" t="s">
        <v>135</v>
      </c>
      <c r="S95" s="14" t="s">
        <v>135</v>
      </c>
      <c r="T95" s="12" t="s">
        <v>135</v>
      </c>
      <c r="U95" s="12" t="s">
        <v>135</v>
      </c>
      <c r="V95" s="4" t="s">
        <v>135</v>
      </c>
      <c r="W95" s="4" t="s">
        <v>135</v>
      </c>
      <c r="X95" s="14" t="s">
        <v>135</v>
      </c>
      <c r="Y95" s="14" t="s">
        <v>135</v>
      </c>
      <c r="Z95" s="37" t="s">
        <v>135</v>
      </c>
      <c r="AA95" s="13" t="str">
        <f>VLOOKUP(B95,'[1]Client WATER - 1'!$A:$I,9,0)</f>
        <v>&lt;2</v>
      </c>
    </row>
    <row r="96" spans="1:27" x14ac:dyDescent="0.25">
      <c r="A96" s="44"/>
      <c r="B96" s="12" t="s">
        <v>136</v>
      </c>
      <c r="C96" s="4" t="s">
        <v>89</v>
      </c>
      <c r="D96" s="4">
        <v>2</v>
      </c>
      <c r="E96" s="4" t="s">
        <v>135</v>
      </c>
      <c r="F96" s="4" t="s">
        <v>135</v>
      </c>
      <c r="G96" s="4" t="s">
        <v>135</v>
      </c>
      <c r="H96" s="4" t="s">
        <v>135</v>
      </c>
      <c r="I96" s="4" t="s">
        <v>135</v>
      </c>
      <c r="J96" s="13" t="s">
        <v>135</v>
      </c>
      <c r="K96" s="14" t="s">
        <v>135</v>
      </c>
      <c r="L96" s="14" t="s">
        <v>135</v>
      </c>
      <c r="M96" s="14" t="s">
        <v>135</v>
      </c>
      <c r="N96" s="14" t="s">
        <v>135</v>
      </c>
      <c r="O96" s="14" t="s">
        <v>135</v>
      </c>
      <c r="P96" s="14" t="s">
        <v>135</v>
      </c>
      <c r="Q96" s="14" t="s">
        <v>135</v>
      </c>
      <c r="R96" s="14" t="s">
        <v>135</v>
      </c>
      <c r="S96" s="14" t="s">
        <v>135</v>
      </c>
      <c r="T96" s="12" t="s">
        <v>135</v>
      </c>
      <c r="U96" s="12" t="s">
        <v>135</v>
      </c>
      <c r="V96" s="4" t="s">
        <v>135</v>
      </c>
      <c r="W96" s="4" t="s">
        <v>135</v>
      </c>
      <c r="X96" s="14" t="s">
        <v>135</v>
      </c>
      <c r="Y96" s="14" t="s">
        <v>135</v>
      </c>
      <c r="Z96" s="37" t="s">
        <v>135</v>
      </c>
      <c r="AA96" s="13" t="str">
        <f>VLOOKUP(B96,'[1]Client WATER - 1'!$A:$I,9,0)</f>
        <v>&lt;2</v>
      </c>
    </row>
    <row r="97" spans="1:27" x14ac:dyDescent="0.25">
      <c r="A97" s="44"/>
      <c r="B97" s="12" t="s">
        <v>137</v>
      </c>
      <c r="C97" s="4" t="s">
        <v>89</v>
      </c>
      <c r="D97" s="4">
        <v>2</v>
      </c>
      <c r="E97" s="4" t="s">
        <v>135</v>
      </c>
      <c r="F97" s="4" t="s">
        <v>135</v>
      </c>
      <c r="G97" s="4" t="s">
        <v>135</v>
      </c>
      <c r="H97" s="4" t="s">
        <v>135</v>
      </c>
      <c r="I97" s="4" t="s">
        <v>135</v>
      </c>
      <c r="J97" s="13" t="s">
        <v>135</v>
      </c>
      <c r="K97" s="14" t="s">
        <v>135</v>
      </c>
      <c r="L97" s="14" t="s">
        <v>135</v>
      </c>
      <c r="M97" s="14" t="s">
        <v>135</v>
      </c>
      <c r="N97" s="14" t="s">
        <v>135</v>
      </c>
      <c r="O97" s="14" t="s">
        <v>135</v>
      </c>
      <c r="P97" s="14" t="s">
        <v>135</v>
      </c>
      <c r="Q97" s="14" t="s">
        <v>135</v>
      </c>
      <c r="R97" s="14" t="s">
        <v>135</v>
      </c>
      <c r="S97" s="14" t="s">
        <v>135</v>
      </c>
      <c r="T97" s="12" t="s">
        <v>135</v>
      </c>
      <c r="U97" s="12" t="s">
        <v>135</v>
      </c>
      <c r="V97" s="4" t="s">
        <v>135</v>
      </c>
      <c r="W97" s="4" t="s">
        <v>135</v>
      </c>
      <c r="X97" s="14" t="s">
        <v>135</v>
      </c>
      <c r="Y97" s="14" t="s">
        <v>135</v>
      </c>
      <c r="Z97" s="37" t="s">
        <v>135</v>
      </c>
      <c r="AA97" s="13" t="str">
        <f>VLOOKUP(B97,'[1]Client WATER - 1'!$A:$I,9,0)</f>
        <v>&lt;2</v>
      </c>
    </row>
    <row r="98" spans="1:27" x14ac:dyDescent="0.25">
      <c r="A98" s="44"/>
      <c r="B98" s="12" t="s">
        <v>138</v>
      </c>
      <c r="C98" s="4" t="s">
        <v>89</v>
      </c>
      <c r="D98" s="4">
        <v>2</v>
      </c>
      <c r="E98" s="4" t="s">
        <v>135</v>
      </c>
      <c r="F98" s="4" t="s">
        <v>135</v>
      </c>
      <c r="G98" s="4" t="s">
        <v>135</v>
      </c>
      <c r="H98" s="4" t="s">
        <v>135</v>
      </c>
      <c r="I98" s="4" t="s">
        <v>135</v>
      </c>
      <c r="J98" s="13" t="s">
        <v>135</v>
      </c>
      <c r="K98" s="14" t="s">
        <v>135</v>
      </c>
      <c r="L98" s="14" t="s">
        <v>135</v>
      </c>
      <c r="M98" s="14" t="s">
        <v>135</v>
      </c>
      <c r="N98" s="14" t="s">
        <v>135</v>
      </c>
      <c r="O98" s="14" t="s">
        <v>135</v>
      </c>
      <c r="P98" s="14" t="s">
        <v>135</v>
      </c>
      <c r="Q98" s="14" t="s">
        <v>135</v>
      </c>
      <c r="R98" s="14" t="s">
        <v>135</v>
      </c>
      <c r="S98" s="14" t="s">
        <v>135</v>
      </c>
      <c r="T98" s="12" t="s">
        <v>135</v>
      </c>
      <c r="U98" s="12" t="s">
        <v>135</v>
      </c>
      <c r="V98" s="4" t="s">
        <v>135</v>
      </c>
      <c r="W98" s="4" t="s">
        <v>135</v>
      </c>
      <c r="X98" s="14" t="s">
        <v>135</v>
      </c>
      <c r="Y98" s="14" t="s">
        <v>135</v>
      </c>
      <c r="Z98" s="37" t="s">
        <v>135</v>
      </c>
      <c r="AA98" s="13" t="str">
        <f>VLOOKUP(B98,'[1]Client WATER - 1'!$A:$I,9,0)</f>
        <v>&lt;2</v>
      </c>
    </row>
    <row r="99" spans="1:27" x14ac:dyDescent="0.25">
      <c r="A99" s="44"/>
      <c r="B99" s="12" t="s">
        <v>139</v>
      </c>
      <c r="C99" s="4" t="s">
        <v>89</v>
      </c>
      <c r="D99" s="4">
        <v>2</v>
      </c>
      <c r="E99" s="4" t="s">
        <v>135</v>
      </c>
      <c r="F99" s="4" t="s">
        <v>135</v>
      </c>
      <c r="G99" s="4" t="s">
        <v>135</v>
      </c>
      <c r="H99" s="4" t="s">
        <v>135</v>
      </c>
      <c r="I99" s="4" t="s">
        <v>135</v>
      </c>
      <c r="J99" s="13" t="s">
        <v>135</v>
      </c>
      <c r="K99" s="14" t="s">
        <v>135</v>
      </c>
      <c r="L99" s="14" t="s">
        <v>135</v>
      </c>
      <c r="M99" s="14" t="s">
        <v>135</v>
      </c>
      <c r="N99" s="14" t="s">
        <v>135</v>
      </c>
      <c r="O99" s="14" t="s">
        <v>135</v>
      </c>
      <c r="P99" s="14" t="s">
        <v>135</v>
      </c>
      <c r="Q99" s="14" t="s">
        <v>135</v>
      </c>
      <c r="R99" s="14" t="s">
        <v>135</v>
      </c>
      <c r="S99" s="14" t="s">
        <v>135</v>
      </c>
      <c r="T99" s="12" t="s">
        <v>135</v>
      </c>
      <c r="U99" s="12" t="s">
        <v>135</v>
      </c>
      <c r="V99" s="4" t="s">
        <v>135</v>
      </c>
      <c r="W99" s="4" t="s">
        <v>135</v>
      </c>
      <c r="X99" s="14" t="s">
        <v>135</v>
      </c>
      <c r="Y99" s="14" t="s">
        <v>135</v>
      </c>
      <c r="Z99" s="37" t="s">
        <v>135</v>
      </c>
      <c r="AA99" s="13" t="str">
        <f>VLOOKUP(B99,'[1]Client WATER - 1'!$A:$I,9,0)</f>
        <v>&lt;2</v>
      </c>
    </row>
    <row r="100" spans="1:27" x14ac:dyDescent="0.25">
      <c r="A100" s="44"/>
      <c r="B100" s="12" t="s">
        <v>140</v>
      </c>
      <c r="C100" s="4" t="s">
        <v>89</v>
      </c>
      <c r="D100" s="4">
        <v>1</v>
      </c>
      <c r="E100" s="4" t="s">
        <v>24</v>
      </c>
      <c r="F100" s="4" t="s">
        <v>24</v>
      </c>
      <c r="G100" s="4" t="s">
        <v>24</v>
      </c>
      <c r="H100" s="4" t="s">
        <v>24</v>
      </c>
      <c r="I100" s="4" t="s">
        <v>24</v>
      </c>
      <c r="J100" s="13" t="s">
        <v>24</v>
      </c>
      <c r="K100" s="14" t="s">
        <v>24</v>
      </c>
      <c r="L100" s="14" t="s">
        <v>24</v>
      </c>
      <c r="M100" s="14" t="s">
        <v>24</v>
      </c>
      <c r="N100" s="14" t="s">
        <v>24</v>
      </c>
      <c r="O100" s="14" t="s">
        <v>24</v>
      </c>
      <c r="P100" s="14" t="s">
        <v>24</v>
      </c>
      <c r="Q100" s="14" t="s">
        <v>24</v>
      </c>
      <c r="R100" s="14" t="s">
        <v>24</v>
      </c>
      <c r="S100" s="14" t="s">
        <v>24</v>
      </c>
      <c r="T100" s="12" t="s">
        <v>24</v>
      </c>
      <c r="U100" s="12" t="s">
        <v>24</v>
      </c>
      <c r="V100" s="4" t="s">
        <v>24</v>
      </c>
      <c r="W100" s="4" t="s">
        <v>24</v>
      </c>
      <c r="X100" s="14" t="s">
        <v>24</v>
      </c>
      <c r="Y100" s="14" t="s">
        <v>24</v>
      </c>
      <c r="Z100" s="37" t="s">
        <v>24</v>
      </c>
      <c r="AA100" s="13" t="str">
        <f>VLOOKUP(B100,'[1]Client WATER - 1'!$A:$I,9,0)</f>
        <v>&lt;1</v>
      </c>
    </row>
    <row r="101" spans="1:27" x14ac:dyDescent="0.25">
      <c r="A101" s="44"/>
      <c r="B101" s="12" t="s">
        <v>94</v>
      </c>
      <c r="C101" s="4" t="s">
        <v>89</v>
      </c>
      <c r="D101" s="4">
        <v>1</v>
      </c>
      <c r="E101" s="4" t="s">
        <v>95</v>
      </c>
      <c r="F101" s="4" t="s">
        <v>95</v>
      </c>
      <c r="G101" s="4" t="s">
        <v>95</v>
      </c>
      <c r="H101" s="4" t="s">
        <v>95</v>
      </c>
      <c r="I101" s="4" t="s">
        <v>95</v>
      </c>
      <c r="J101" s="13" t="s">
        <v>95</v>
      </c>
      <c r="K101" s="14" t="s">
        <v>95</v>
      </c>
      <c r="L101" s="14" t="s">
        <v>95</v>
      </c>
      <c r="M101" s="14" t="s">
        <v>95</v>
      </c>
      <c r="N101" s="14" t="s">
        <v>95</v>
      </c>
      <c r="O101" s="14" t="s">
        <v>95</v>
      </c>
      <c r="P101" s="14" t="s">
        <v>95</v>
      </c>
      <c r="Q101" s="14" t="s">
        <v>24</v>
      </c>
      <c r="R101" s="14" t="s">
        <v>24</v>
      </c>
      <c r="S101" s="14" t="s">
        <v>24</v>
      </c>
      <c r="T101" s="12" t="s">
        <v>96</v>
      </c>
      <c r="U101" s="12" t="s">
        <v>97</v>
      </c>
      <c r="V101" s="4" t="s">
        <v>96</v>
      </c>
      <c r="W101" s="4" t="s">
        <v>96</v>
      </c>
      <c r="X101" s="14" t="s">
        <v>97</v>
      </c>
      <c r="Y101" s="14" t="s">
        <v>97</v>
      </c>
      <c r="Z101" s="37" t="s">
        <v>97</v>
      </c>
      <c r="AA101" s="13" t="str">
        <f>VLOOKUP(B101,'[1]Client WATER - 1'!$A:$I,9,0)</f>
        <v>&lt;5</v>
      </c>
    </row>
    <row r="102" spans="1:27" x14ac:dyDescent="0.25">
      <c r="A102" s="44"/>
      <c r="B102" s="12" t="s">
        <v>141</v>
      </c>
      <c r="C102" s="4" t="s">
        <v>26</v>
      </c>
      <c r="D102" s="4">
        <v>0.05</v>
      </c>
      <c r="E102" s="4" t="s">
        <v>171</v>
      </c>
      <c r="F102" s="4">
        <v>0.26</v>
      </c>
      <c r="G102" s="4">
        <v>0.31</v>
      </c>
      <c r="H102" s="4">
        <v>0.2</v>
      </c>
      <c r="I102" s="4">
        <v>0.26</v>
      </c>
      <c r="J102" s="13">
        <v>0.19</v>
      </c>
      <c r="K102" s="14">
        <v>0.23</v>
      </c>
      <c r="L102" s="14">
        <v>0.22</v>
      </c>
      <c r="M102" s="14">
        <v>0.17</v>
      </c>
      <c r="N102" s="14">
        <v>0.2</v>
      </c>
      <c r="O102" s="14">
        <v>0.18</v>
      </c>
      <c r="P102" s="14">
        <v>0.2</v>
      </c>
      <c r="Q102" s="14">
        <v>0.18</v>
      </c>
      <c r="R102" s="14" t="s">
        <v>27</v>
      </c>
      <c r="S102" s="14">
        <v>0.18</v>
      </c>
      <c r="T102" s="12">
        <v>0.25</v>
      </c>
      <c r="U102" s="12">
        <v>0.21</v>
      </c>
      <c r="V102" s="4">
        <v>0.14000000000000001</v>
      </c>
      <c r="W102" s="4">
        <v>0.23</v>
      </c>
      <c r="X102" s="14">
        <v>0.19</v>
      </c>
      <c r="Y102" s="19">
        <v>0.21</v>
      </c>
      <c r="AA102" s="13" t="str">
        <f>VLOOKUP(B102,'[1]Client WATER - 1'!$A:$I,9,0)</f>
        <v>0.21</v>
      </c>
    </row>
    <row r="103" spans="1:27" x14ac:dyDescent="0.25">
      <c r="A103" s="44"/>
      <c r="B103" s="12" t="s">
        <v>142</v>
      </c>
      <c r="C103" s="4" t="s">
        <v>26</v>
      </c>
      <c r="D103" s="4">
        <v>0.1</v>
      </c>
      <c r="E103" s="4" t="s">
        <v>143</v>
      </c>
      <c r="F103" s="4" t="s">
        <v>143</v>
      </c>
      <c r="G103" s="4">
        <v>0.14000000000000001</v>
      </c>
      <c r="H103" s="4" t="s">
        <v>143</v>
      </c>
      <c r="I103" s="4">
        <v>0.11</v>
      </c>
      <c r="J103" s="13" t="s">
        <v>143</v>
      </c>
      <c r="K103" s="14" t="s">
        <v>143</v>
      </c>
      <c r="L103" s="14" t="s">
        <v>143</v>
      </c>
      <c r="M103" s="14" t="s">
        <v>143</v>
      </c>
      <c r="N103" s="14" t="s">
        <v>143</v>
      </c>
      <c r="O103" s="14" t="s">
        <v>143</v>
      </c>
      <c r="P103" s="14" t="s">
        <v>143</v>
      </c>
      <c r="Q103" s="14">
        <v>0.13</v>
      </c>
      <c r="R103" s="14" t="s">
        <v>27</v>
      </c>
      <c r="S103" s="14">
        <v>0.11</v>
      </c>
      <c r="T103" s="12" t="s">
        <v>96</v>
      </c>
      <c r="U103" s="12" t="s">
        <v>143</v>
      </c>
      <c r="V103" s="4">
        <v>0.22</v>
      </c>
      <c r="W103" s="4" t="s">
        <v>143</v>
      </c>
      <c r="X103" s="14" t="s">
        <v>143</v>
      </c>
      <c r="Y103" s="19">
        <v>0.13</v>
      </c>
      <c r="Z103" s="37" t="s">
        <v>27</v>
      </c>
      <c r="AA103" s="13" t="str">
        <f>VLOOKUP(B103,'[1]Client WATER - 1'!$A:$I,9,0)</f>
        <v>&lt;0.10</v>
      </c>
    </row>
    <row r="104" spans="1:27" x14ac:dyDescent="0.25">
      <c r="A104" s="44"/>
      <c r="B104" s="12" t="s">
        <v>144</v>
      </c>
      <c r="C104" s="4" t="s">
        <v>86</v>
      </c>
      <c r="D104" s="4">
        <v>1</v>
      </c>
      <c r="E104" s="4" t="s">
        <v>172</v>
      </c>
      <c r="F104" s="4">
        <v>21.5</v>
      </c>
      <c r="G104" s="4">
        <v>31.4</v>
      </c>
      <c r="H104" s="4">
        <v>18.7</v>
      </c>
      <c r="I104" s="4">
        <v>21.5</v>
      </c>
      <c r="J104" s="13">
        <v>23.7</v>
      </c>
      <c r="K104" s="14">
        <v>20.8</v>
      </c>
      <c r="L104" s="14">
        <v>22.6</v>
      </c>
      <c r="M104" s="14">
        <v>26.6</v>
      </c>
      <c r="N104" s="14">
        <v>16.8</v>
      </c>
      <c r="O104" s="14">
        <v>18.5</v>
      </c>
      <c r="P104" s="14">
        <v>28.2</v>
      </c>
      <c r="Q104" s="14" t="s">
        <v>27</v>
      </c>
      <c r="R104" s="14" t="s">
        <v>27</v>
      </c>
      <c r="S104" s="14" t="s">
        <v>27</v>
      </c>
      <c r="T104" s="12" t="s">
        <v>27</v>
      </c>
      <c r="U104" s="12" t="s">
        <v>27</v>
      </c>
      <c r="V104" s="12" t="s">
        <v>27</v>
      </c>
      <c r="W104" s="12" t="s">
        <v>27</v>
      </c>
      <c r="X104" s="14" t="s">
        <v>27</v>
      </c>
      <c r="Y104" s="14" t="s">
        <v>27</v>
      </c>
      <c r="Z104" s="37" t="s">
        <v>27</v>
      </c>
      <c r="AA104" s="14" t="s">
        <v>27</v>
      </c>
    </row>
    <row r="105" spans="1:27" x14ac:dyDescent="0.25">
      <c r="A105" s="44"/>
      <c r="B105" s="12" t="s">
        <v>145</v>
      </c>
      <c r="C105" s="4" t="s">
        <v>86</v>
      </c>
      <c r="D105" s="4">
        <v>1</v>
      </c>
      <c r="E105" s="4" t="s">
        <v>173</v>
      </c>
      <c r="F105" s="4">
        <v>46.7</v>
      </c>
      <c r="G105" s="4">
        <v>63.7</v>
      </c>
      <c r="H105" s="4">
        <v>43.5</v>
      </c>
      <c r="I105" s="4">
        <v>49.9</v>
      </c>
      <c r="J105" s="13">
        <v>44.9</v>
      </c>
      <c r="K105" s="13">
        <v>53.2</v>
      </c>
      <c r="L105" s="13">
        <v>53.4</v>
      </c>
      <c r="M105" s="13">
        <v>51.6</v>
      </c>
      <c r="N105" s="13">
        <v>40.5</v>
      </c>
      <c r="O105" s="13">
        <v>36.299999999999997</v>
      </c>
      <c r="P105" s="13">
        <v>58.7</v>
      </c>
      <c r="Q105" s="13" t="s">
        <v>27</v>
      </c>
      <c r="R105" s="13" t="s">
        <v>27</v>
      </c>
      <c r="S105" s="13" t="s">
        <v>27</v>
      </c>
      <c r="T105" s="12" t="s">
        <v>27</v>
      </c>
      <c r="U105" s="12" t="s">
        <v>27</v>
      </c>
      <c r="V105" s="12" t="s">
        <v>27</v>
      </c>
      <c r="W105" s="12" t="s">
        <v>27</v>
      </c>
      <c r="X105" s="14" t="s">
        <v>27</v>
      </c>
      <c r="Y105" s="14" t="s">
        <v>27</v>
      </c>
      <c r="Z105" s="37" t="s">
        <v>27</v>
      </c>
      <c r="AA105" s="14" t="s">
        <v>27</v>
      </c>
    </row>
    <row r="106" spans="1:27" x14ac:dyDescent="0.25">
      <c r="A106" s="44"/>
      <c r="B106" s="12" t="s">
        <v>146</v>
      </c>
      <c r="C106" s="4" t="s">
        <v>86</v>
      </c>
      <c r="D106" s="4">
        <v>1</v>
      </c>
      <c r="E106" s="4" t="s">
        <v>174</v>
      </c>
      <c r="F106" s="4">
        <v>47.7</v>
      </c>
      <c r="G106" s="4">
        <v>65.400000000000006</v>
      </c>
      <c r="H106" s="4">
        <v>44.5</v>
      </c>
      <c r="I106" s="4">
        <v>63.1</v>
      </c>
      <c r="J106" s="13">
        <v>48.1</v>
      </c>
      <c r="K106" s="13">
        <v>48</v>
      </c>
      <c r="L106" s="13">
        <v>37.799999999999997</v>
      </c>
      <c r="M106" s="13">
        <v>76</v>
      </c>
      <c r="N106" s="13">
        <v>33.9</v>
      </c>
      <c r="O106" s="13">
        <v>41.4</v>
      </c>
      <c r="P106" s="13">
        <v>69.099999999999994</v>
      </c>
      <c r="Q106" s="13" t="s">
        <v>27</v>
      </c>
      <c r="R106" s="13" t="s">
        <v>27</v>
      </c>
      <c r="S106" s="13" t="s">
        <v>27</v>
      </c>
      <c r="T106" s="12" t="s">
        <v>27</v>
      </c>
      <c r="U106" s="12" t="s">
        <v>27</v>
      </c>
      <c r="V106" s="12" t="s">
        <v>27</v>
      </c>
      <c r="W106" s="12" t="s">
        <v>27</v>
      </c>
      <c r="X106" s="14" t="s">
        <v>27</v>
      </c>
      <c r="Y106" s="14" t="s">
        <v>27</v>
      </c>
      <c r="Z106" s="37" t="s">
        <v>27</v>
      </c>
      <c r="AA106" s="14" t="s">
        <v>27</v>
      </c>
    </row>
    <row r="107" spans="1:27" x14ac:dyDescent="0.25">
      <c r="A107" s="44"/>
      <c r="B107" s="12" t="s">
        <v>147</v>
      </c>
      <c r="C107" s="4" t="s">
        <v>86</v>
      </c>
      <c r="D107" s="4">
        <v>1</v>
      </c>
      <c r="E107" s="4" t="s">
        <v>175</v>
      </c>
      <c r="F107" s="4">
        <v>57.1</v>
      </c>
      <c r="G107" s="4">
        <v>72</v>
      </c>
      <c r="H107" s="4">
        <v>55.2</v>
      </c>
      <c r="I107" s="4">
        <v>61.6</v>
      </c>
      <c r="J107" s="13">
        <v>52.5</v>
      </c>
      <c r="K107" s="13">
        <v>67</v>
      </c>
      <c r="L107" s="13">
        <v>68.7</v>
      </c>
      <c r="M107" s="13">
        <v>58.4</v>
      </c>
      <c r="N107" s="13">
        <v>58.7</v>
      </c>
      <c r="O107" s="13">
        <v>55.8</v>
      </c>
      <c r="P107" s="13">
        <v>79.400000000000006</v>
      </c>
      <c r="Q107" s="13">
        <v>54.6</v>
      </c>
      <c r="R107" s="13">
        <v>47.5</v>
      </c>
      <c r="S107" s="13">
        <v>51.5</v>
      </c>
      <c r="T107" s="12">
        <v>62.4</v>
      </c>
      <c r="U107" s="12">
        <v>47.3</v>
      </c>
      <c r="V107" s="4">
        <v>54.6</v>
      </c>
      <c r="W107" s="4">
        <v>69.8</v>
      </c>
      <c r="X107" s="14">
        <v>74.599999999999994</v>
      </c>
      <c r="Y107" s="14">
        <v>64.5</v>
      </c>
      <c r="Z107" s="37">
        <v>64.3</v>
      </c>
      <c r="AA107" s="13" t="str">
        <f>VLOOKUP(B107,'[1]Client WATER - 1'!$A:$I,9,0)</f>
        <v>62.4</v>
      </c>
    </row>
    <row r="108" spans="1:27" x14ac:dyDescent="0.25">
      <c r="A108" s="44"/>
      <c r="B108" s="12" t="s">
        <v>148</v>
      </c>
      <c r="C108" s="4" t="s">
        <v>86</v>
      </c>
      <c r="D108" s="4">
        <v>1</v>
      </c>
      <c r="E108" s="4" t="s">
        <v>176</v>
      </c>
      <c r="F108" s="4">
        <v>76.2</v>
      </c>
      <c r="G108" s="4">
        <v>105</v>
      </c>
      <c r="H108" s="4">
        <v>80</v>
      </c>
      <c r="I108" s="4">
        <v>81.900000000000006</v>
      </c>
      <c r="J108" s="13">
        <v>63.1</v>
      </c>
      <c r="K108" s="13">
        <v>75.599999999999994</v>
      </c>
      <c r="L108" s="13">
        <v>78.400000000000006</v>
      </c>
      <c r="M108" s="13">
        <v>88.2</v>
      </c>
      <c r="N108" s="13">
        <v>91</v>
      </c>
      <c r="O108" s="13">
        <v>65.7</v>
      </c>
      <c r="P108" s="13">
        <v>91</v>
      </c>
      <c r="Q108" s="13">
        <v>72.599999999999994</v>
      </c>
      <c r="R108" s="13">
        <v>74.400000000000006</v>
      </c>
      <c r="S108" s="13">
        <v>82.7</v>
      </c>
      <c r="T108" s="12">
        <v>73.3</v>
      </c>
      <c r="U108" s="12">
        <v>66.099999999999994</v>
      </c>
      <c r="V108" s="4">
        <v>78.900000000000006</v>
      </c>
      <c r="W108" s="4">
        <v>86.6</v>
      </c>
      <c r="X108" s="14">
        <v>90.3</v>
      </c>
      <c r="Y108" s="14">
        <v>67.2</v>
      </c>
      <c r="Z108" s="37">
        <v>74</v>
      </c>
      <c r="AA108" s="13" t="str">
        <f>VLOOKUP(B108,'[1]Client WATER - 1'!$A:$I,9,0)</f>
        <v>66.9</v>
      </c>
    </row>
    <row r="109" spans="1:27" x14ac:dyDescent="0.25">
      <c r="A109" s="44"/>
      <c r="B109" s="12" t="s">
        <v>149</v>
      </c>
      <c r="C109" s="4" t="s">
        <v>86</v>
      </c>
      <c r="D109" s="4">
        <v>1</v>
      </c>
      <c r="E109" s="4" t="s">
        <v>177</v>
      </c>
      <c r="F109" s="4">
        <v>86.3</v>
      </c>
      <c r="G109" s="4">
        <v>100</v>
      </c>
      <c r="H109" s="4">
        <v>91.2</v>
      </c>
      <c r="I109" s="4">
        <v>85.5</v>
      </c>
      <c r="J109" s="13">
        <v>72.3</v>
      </c>
      <c r="K109" s="13">
        <v>89</v>
      </c>
      <c r="L109" s="13">
        <v>94.7</v>
      </c>
      <c r="M109" s="13">
        <v>92.2</v>
      </c>
      <c r="N109" s="13">
        <v>83.9</v>
      </c>
      <c r="O109" s="13">
        <v>73.099999999999994</v>
      </c>
      <c r="P109" s="13">
        <v>92.3</v>
      </c>
      <c r="Q109" s="13">
        <v>62.6</v>
      </c>
      <c r="R109" s="13">
        <v>65.5</v>
      </c>
      <c r="S109" s="13">
        <v>75.7</v>
      </c>
      <c r="T109" s="12">
        <v>78</v>
      </c>
      <c r="U109" s="12">
        <v>69.2</v>
      </c>
      <c r="V109" s="4">
        <v>95.7</v>
      </c>
      <c r="W109" s="4">
        <v>99.6</v>
      </c>
      <c r="X109" s="14">
        <v>95.2</v>
      </c>
      <c r="Y109" s="14">
        <v>68.900000000000006</v>
      </c>
      <c r="Z109" s="37">
        <v>75.599999999999994</v>
      </c>
      <c r="AA109" s="13" t="str">
        <f>VLOOKUP(B109,'[1]Client WATER - 1'!$A:$I,9,0)</f>
        <v>70.0</v>
      </c>
    </row>
    <row r="110" spans="1:27" x14ac:dyDescent="0.25">
      <c r="A110" s="44"/>
      <c r="B110" s="12" t="s">
        <v>150</v>
      </c>
      <c r="C110" s="4" t="s">
        <v>86</v>
      </c>
      <c r="D110" s="4">
        <v>2</v>
      </c>
      <c r="E110" s="4" t="s">
        <v>178</v>
      </c>
      <c r="F110" s="4">
        <v>101</v>
      </c>
      <c r="G110" s="4">
        <v>89.2</v>
      </c>
      <c r="H110" s="4">
        <v>119</v>
      </c>
      <c r="I110" s="4">
        <v>113</v>
      </c>
      <c r="J110" s="13">
        <v>126</v>
      </c>
      <c r="K110" s="13">
        <v>122</v>
      </c>
      <c r="L110" s="13">
        <v>130</v>
      </c>
      <c r="M110" s="13">
        <v>97.8</v>
      </c>
      <c r="N110" s="13">
        <v>90.7</v>
      </c>
      <c r="O110" s="13">
        <v>116</v>
      </c>
      <c r="P110" s="13">
        <v>118</v>
      </c>
      <c r="Q110" s="13">
        <v>99.3</v>
      </c>
      <c r="R110" s="13">
        <v>86.9</v>
      </c>
      <c r="S110" s="13">
        <v>99.7</v>
      </c>
      <c r="T110" s="12">
        <v>99.4</v>
      </c>
      <c r="U110" s="12">
        <v>106</v>
      </c>
      <c r="V110" s="4">
        <v>115</v>
      </c>
      <c r="W110" s="4">
        <v>105</v>
      </c>
      <c r="X110" s="14">
        <v>83.5</v>
      </c>
      <c r="Y110" s="14">
        <v>87.2</v>
      </c>
      <c r="Z110" s="37">
        <v>109</v>
      </c>
      <c r="AA110" s="13" t="str">
        <f>VLOOKUP(B110,'[1]Client WATER - 1'!$A:$I,9,0)</f>
        <v>97.7</v>
      </c>
    </row>
    <row r="111" spans="1:27" x14ac:dyDescent="0.25">
      <c r="A111" s="44"/>
      <c r="B111" s="12" t="s">
        <v>151</v>
      </c>
      <c r="C111" s="4" t="s">
        <v>86</v>
      </c>
      <c r="D111" s="4">
        <v>2</v>
      </c>
      <c r="E111" s="4" t="s">
        <v>178</v>
      </c>
      <c r="F111" s="4" t="s">
        <v>168</v>
      </c>
      <c r="G111" s="4">
        <v>89.1</v>
      </c>
      <c r="H111" s="4">
        <v>101</v>
      </c>
      <c r="I111" s="4">
        <v>110</v>
      </c>
      <c r="J111" s="13">
        <v>107</v>
      </c>
      <c r="K111" s="13">
        <v>113</v>
      </c>
      <c r="L111" s="13">
        <v>104</v>
      </c>
      <c r="M111" s="13">
        <v>108</v>
      </c>
      <c r="N111" s="13">
        <v>110</v>
      </c>
      <c r="O111" s="13">
        <v>112</v>
      </c>
      <c r="P111" s="13">
        <v>109</v>
      </c>
      <c r="Q111" s="13">
        <v>112</v>
      </c>
      <c r="R111" s="13">
        <v>110</v>
      </c>
      <c r="S111" s="13">
        <v>101</v>
      </c>
      <c r="T111" s="12">
        <v>86.7</v>
      </c>
      <c r="U111" s="12">
        <v>105</v>
      </c>
      <c r="V111" s="4">
        <v>95.2</v>
      </c>
      <c r="W111" s="4">
        <v>108</v>
      </c>
      <c r="X111" s="14">
        <v>94.3</v>
      </c>
      <c r="Y111" s="14">
        <v>84.2</v>
      </c>
      <c r="Z111" s="37">
        <v>105</v>
      </c>
      <c r="AA111" s="13" t="str">
        <f>VLOOKUP(B111,'[1]Client WATER - 1'!$A:$I,9,0)</f>
        <v>114</v>
      </c>
    </row>
    <row r="112" spans="1:27" x14ac:dyDescent="0.25">
      <c r="A112" s="45"/>
      <c r="B112" s="12" t="s">
        <v>152</v>
      </c>
      <c r="C112" s="4" t="s">
        <v>86</v>
      </c>
      <c r="D112" s="4">
        <v>2</v>
      </c>
      <c r="E112" s="4" t="s">
        <v>179</v>
      </c>
      <c r="F112" s="4" t="s">
        <v>180</v>
      </c>
      <c r="G112" s="4">
        <v>93.8</v>
      </c>
      <c r="H112" s="4">
        <v>115</v>
      </c>
      <c r="I112" s="4">
        <v>110</v>
      </c>
      <c r="J112" s="13">
        <v>97.9</v>
      </c>
      <c r="K112" s="13">
        <v>114</v>
      </c>
      <c r="L112" s="13">
        <v>106</v>
      </c>
      <c r="M112" s="13">
        <v>104</v>
      </c>
      <c r="N112" s="13">
        <v>104</v>
      </c>
      <c r="O112" s="13">
        <v>122</v>
      </c>
      <c r="P112" s="13">
        <v>98.3</v>
      </c>
      <c r="Q112" s="13">
        <v>114</v>
      </c>
      <c r="R112" s="13">
        <v>97.5</v>
      </c>
      <c r="S112" s="13">
        <v>108</v>
      </c>
      <c r="T112" s="12">
        <v>80.7</v>
      </c>
      <c r="U112" s="12">
        <v>104</v>
      </c>
      <c r="V112" s="4">
        <v>104</v>
      </c>
      <c r="W112" s="4">
        <v>99.2</v>
      </c>
      <c r="X112" s="14">
        <v>114</v>
      </c>
      <c r="Y112" s="14">
        <v>87.5</v>
      </c>
      <c r="Z112" s="37">
        <v>95.8</v>
      </c>
      <c r="AA112" s="13" t="str">
        <f>VLOOKUP(B112,'[1]Client WATER - 1'!$A:$I,9,0)</f>
        <v>127</v>
      </c>
    </row>
  </sheetData>
  <autoFilter ref="A3:D3" xr:uid="{00000000-0001-0000-0200-000000000000}"/>
  <mergeCells count="5">
    <mergeCell ref="A4:A60"/>
    <mergeCell ref="A61:A63"/>
    <mergeCell ref="A64:A81"/>
    <mergeCell ref="A82:A93"/>
    <mergeCell ref="A94:A11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7C0184582DF448A3F82C94BD0D198" ma:contentTypeVersion="19" ma:contentTypeDescription="Create a new document." ma:contentTypeScope="" ma:versionID="a847e1d308dbc1d4d375ff0fa399ec8c">
  <xsd:schema xmlns:xsd="http://www.w3.org/2001/XMLSchema" xmlns:xs="http://www.w3.org/2001/XMLSchema" xmlns:p="http://schemas.microsoft.com/office/2006/metadata/properties" xmlns:ns2="dfad1cbb-fd1c-488b-bd73-1f9ea3c55754" xmlns:ns3="a7cf4198-b797-4453-87d0-be6041f69a8f" targetNamespace="http://schemas.microsoft.com/office/2006/metadata/properties" ma:root="true" ma:fieldsID="519632fc7db916fe67a98de8654a7413" ns2:_="" ns3:_="">
    <xsd:import namespace="dfad1cbb-fd1c-488b-bd73-1f9ea3c55754"/>
    <xsd:import namespace="a7cf4198-b797-4453-87d0-be6041f69a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Contractor" minOccurs="0"/>
                <xsd:element ref="ns3:Yea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d1cbb-fd1c-488b-bd73-1f9ea3c557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309e754-6ac5-4e3e-9362-4f7f1e3057af}" ma:internalName="TaxCatchAll" ma:showField="CatchAllData" ma:web="dfad1cbb-fd1c-488b-bd73-1f9ea3c55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f4198-b797-4453-87d0-be6041f69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f9f551a-11d5-4807-b8c8-93a454182f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Contractor" ma:index="24" nillable="true" ma:displayName="Contractor" ma:format="Dropdown" ma:internalName="Contractor">
      <xsd:simpleType>
        <xsd:restriction base="dms:Text">
          <xsd:maxLength value="255"/>
        </xsd:restriction>
      </xsd:simpleType>
    </xsd:element>
    <xsd:element name="Year" ma:index="25" nillable="true" ma:displayName="Year" ma:format="Dropdown" ma:internalName="Year">
      <xsd:simpleType>
        <xsd:restriction base="dms:Text">
          <xsd:maxLength value="255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cf4198-b797-4453-87d0-be6041f69a8f">
      <Terms xmlns="http://schemas.microsoft.com/office/infopath/2007/PartnerControls"/>
    </lcf76f155ced4ddcb4097134ff3c332f>
    <TaxCatchAll xmlns="dfad1cbb-fd1c-488b-bd73-1f9ea3c55754" xsi:nil="true"/>
    <Contractor xmlns="a7cf4198-b797-4453-87d0-be6041f69a8f" xsi:nil="true"/>
    <Year xmlns="a7cf4198-b797-4453-87d0-be6041f69a8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EA25F-C4C3-4564-A590-195907712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d1cbb-fd1c-488b-bd73-1f9ea3c55754"/>
    <ds:schemaRef ds:uri="a7cf4198-b797-4453-87d0-be6041f69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154D8D-09BF-4036-ADDD-3B188DB779CA}">
  <ds:schemaRefs>
    <ds:schemaRef ds:uri="http://schemas.microsoft.com/office/2006/metadata/properties"/>
    <ds:schemaRef ds:uri="http://schemas.microsoft.com/office/infopath/2007/PartnerControls"/>
    <ds:schemaRef ds:uri="a7cf4198-b797-4453-87d0-be6041f69a8f"/>
    <ds:schemaRef ds:uri="dfad1cbb-fd1c-488b-bd73-1f9ea3c55754"/>
  </ds:schemaRefs>
</ds:datastoreItem>
</file>

<file path=customXml/itemProps3.xml><?xml version="1.0" encoding="utf-8"?>
<ds:datastoreItem xmlns:ds="http://schemas.openxmlformats.org/officeDocument/2006/customXml" ds:itemID="{13D8C5F4-6B83-4DA8-AF47-F2A185ACC7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RN042461</vt:lpstr>
      <vt:lpstr>RN042462</vt:lpstr>
      <vt:lpstr>RN042463</vt:lpstr>
      <vt:lpstr>RN042464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Fraser</dc:creator>
  <cp:keywords/>
  <dc:description/>
  <cp:lastModifiedBy>Audrey Santiaguel</cp:lastModifiedBy>
  <cp:revision/>
  <dcterms:created xsi:type="dcterms:W3CDTF">2023-06-09T05:27:25Z</dcterms:created>
  <dcterms:modified xsi:type="dcterms:W3CDTF">2024-06-06T01:45:26Z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22900</vt:r8>
  </property>
  <property fmtid="{D5CDD505-2E9C-101B-9397-08002B2CF9AE}" pid="3" name="MediaServiceImageTags">
    <vt:lpwstr/>
  </property>
  <property fmtid="{D5CDD505-2E9C-101B-9397-08002B2CF9AE}" pid="4" name="ContentTypeId">
    <vt:lpwstr>0x01010025B7C0184582DF448A3F82C94BD0D198</vt:lpwstr>
  </property>
  <property fmtid="{D5CDD505-2E9C-101B-9397-08002B2CF9AE}" pid="5" name="Document Type0">
    <vt:lpwstr>196;#Datasheet|5bbde2a7-88e2-4a5d-95a8-3e2c6cb5d4d4</vt:lpwstr>
  </property>
  <property fmtid="{D5CDD505-2E9C-101B-9397-08002B2CF9AE}" pid="6" name="Document Status">
    <vt:lpwstr>80;#Draft|6f68910c-3bdd-4a14-8ded-00271f452133</vt:lpwstr>
  </property>
  <property fmtid="{D5CDD505-2E9C-101B-9397-08002B2CF9AE}" pid="7" name="Project Area">
    <vt:lpwstr>298;#Queensland|3a1e5d1d-6c4c-4b28-be3a-24ff6dce7699</vt:lpwstr>
  </property>
</Properties>
</file>